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HP\忍者HP\souko\sansuu\keisan\genpou\20made\3,kurikongou\sikaku\"/>
    </mc:Choice>
  </mc:AlternateContent>
  <workbookProtection workbookPassword="CA19" lockStructure="1"/>
  <bookViews>
    <workbookView xWindow="0" yWindow="0" windowWidth="24135" windowHeight="14025"/>
  </bookViews>
  <sheets>
    <sheet name="印刷シート" sheetId="1" r:id="rId1"/>
    <sheet name="Sheet2" sheetId="2" state="hidden" r:id="rId2"/>
    <sheet name="Sheet3" sheetId="3" state="hidden" r:id="rId3"/>
  </sheets>
  <definedNames>
    <definedName name="list1">Sheet2!$B$1:$C$10</definedName>
    <definedName name="list2">Sheet2!$F$1:$G$10</definedName>
    <definedName name="_xlnm.Print_Area" localSheetId="0">印刷シート!$A$2:$BH$34</definedName>
  </definedNames>
  <calcPr calcId="152511"/>
</workbook>
</file>

<file path=xl/calcChain.xml><?xml version="1.0" encoding="utf-8"?>
<calcChain xmlns="http://schemas.openxmlformats.org/spreadsheetml/2006/main">
  <c r="A2" i="1" l="1"/>
  <c r="E10" i="2" l="1"/>
  <c r="E9" i="2"/>
  <c r="E8" i="2"/>
  <c r="E7" i="2"/>
  <c r="E6" i="2"/>
  <c r="E5" i="2"/>
  <c r="E4" i="2"/>
  <c r="E3" i="2"/>
  <c r="E2" i="2"/>
  <c r="A10" i="2"/>
  <c r="A9" i="2"/>
  <c r="A8" i="2"/>
  <c r="A7" i="2"/>
  <c r="A6" i="2"/>
  <c r="A5" i="2"/>
  <c r="A4" i="2"/>
  <c r="A3" i="2"/>
  <c r="A2" i="2"/>
  <c r="E1" i="2"/>
  <c r="AW28" i="1"/>
  <c r="AK28" i="1"/>
  <c r="Y28" i="1"/>
  <c r="M28" i="1"/>
  <c r="A28" i="1"/>
  <c r="AW20" i="1"/>
  <c r="AK20" i="1"/>
  <c r="Y20" i="1"/>
  <c r="M20" i="1"/>
  <c r="A20" i="1"/>
  <c r="AW12" i="1"/>
  <c r="AK12" i="1"/>
  <c r="Y12" i="1"/>
  <c r="M12" i="1"/>
  <c r="A12" i="1"/>
  <c r="AW4" i="1"/>
  <c r="AK4" i="1"/>
  <c r="Y4" i="1"/>
  <c r="M4" i="1"/>
  <c r="A4" i="1"/>
  <c r="F5" i="2" l="1"/>
  <c r="F9" i="2"/>
  <c r="F7" i="2"/>
  <c r="F1" i="2"/>
  <c r="F3" i="2"/>
  <c r="F4" i="2"/>
  <c r="F8" i="2"/>
  <c r="F6" i="2"/>
  <c r="F2" i="2"/>
  <c r="F10" i="2"/>
  <c r="BB28" i="1" l="1"/>
  <c r="F28" i="1"/>
  <c r="E33" i="1" s="1"/>
  <c r="R20" i="1"/>
  <c r="AP28" i="1"/>
  <c r="BB20" i="1"/>
  <c r="F20" i="1"/>
  <c r="E25" i="1" s="1"/>
  <c r="R28" i="1"/>
  <c r="AD28" i="1"/>
  <c r="AP20" i="1"/>
  <c r="AD20" i="1"/>
  <c r="H30" i="1" l="1"/>
  <c r="E30" i="1"/>
  <c r="B30" i="1"/>
  <c r="E22" i="1"/>
  <c r="B22" i="1"/>
  <c r="H22" i="1"/>
  <c r="A1" i="2"/>
  <c r="B7" i="2" l="1"/>
  <c r="B5" i="2"/>
  <c r="B9" i="2"/>
  <c r="B3" i="2"/>
  <c r="B6" i="2"/>
  <c r="B4" i="2"/>
  <c r="B10" i="2"/>
  <c r="B8" i="2"/>
  <c r="B2" i="2"/>
  <c r="B1" i="2"/>
  <c r="BB12" i="1" l="1"/>
  <c r="F12" i="1"/>
  <c r="E17" i="1" s="1"/>
  <c r="R4" i="1"/>
  <c r="BB4" i="1"/>
  <c r="AD12" i="1"/>
  <c r="AP4" i="1"/>
  <c r="F4" i="1"/>
  <c r="E9" i="1" s="1"/>
  <c r="R12" i="1"/>
  <c r="AD4" i="1"/>
  <c r="AP12" i="1"/>
  <c r="H14" i="1" l="1"/>
  <c r="E14" i="1"/>
  <c r="B14" i="1"/>
  <c r="H6" i="1"/>
  <c r="E6" i="1"/>
  <c r="B6" i="1"/>
  <c r="Y3" i="1"/>
  <c r="M19" i="1"/>
  <c r="A27" i="1"/>
  <c r="Y27" i="1"/>
  <c r="AW27" i="1"/>
  <c r="A19" i="1"/>
  <c r="Y19" i="1"/>
  <c r="AW19" i="1"/>
  <c r="M27" i="1"/>
  <c r="AK27" i="1"/>
  <c r="AK19" i="1"/>
  <c r="M11" i="1"/>
  <c r="AK11" i="1"/>
  <c r="A11" i="1"/>
  <c r="Y11" i="1"/>
  <c r="AW11" i="1"/>
  <c r="M3" i="1"/>
  <c r="AW3" i="1"/>
  <c r="AK3" i="1"/>
  <c r="A3" i="1"/>
</calcChain>
</file>

<file path=xl/sharedStrings.xml><?xml version="1.0" encoding="utf-8"?>
<sst xmlns="http://schemas.openxmlformats.org/spreadsheetml/2006/main" count="66" uniqueCount="9">
  <si>
    <t>－</t>
    <phoneticPr fontId="1"/>
  </si>
  <si>
    <t>＝</t>
    <phoneticPr fontId="1"/>
  </si>
  <si>
    <t>＋</t>
    <phoneticPr fontId="1"/>
  </si>
  <si>
    <t>なまえ（　　　　　　　　　　　　　　　　　　　）</t>
    <phoneticPr fontId="1"/>
  </si>
  <si>
    <t>引かれる数は</t>
    <rPh sb="0" eb="1">
      <t>ヒ</t>
    </rPh>
    <rPh sb="4" eb="5">
      <t>スウ</t>
    </rPh>
    <phoneticPr fontId="1"/>
  </si>
  <si>
    <t>と</t>
    <phoneticPr fontId="1"/>
  </si>
  <si>
    <t>←に１１から１９までの数を入れてください。</t>
    <rPh sb="11" eb="12">
      <t>スウ</t>
    </rPh>
    <rPh sb="13" eb="14">
      <t>イ</t>
    </rPh>
    <phoneticPr fontId="1"/>
  </si>
  <si>
    <t>途中の数</t>
    <rPh sb="0" eb="2">
      <t>トチュウ</t>
    </rPh>
    <rPh sb="3" eb="4">
      <t>スウ</t>
    </rPh>
    <phoneticPr fontId="1"/>
  </si>
  <si>
    <t>入れる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</si>
</sst>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教科書体"/>
      <family val="1"/>
      <charset val="128"/>
    </font>
    <font>
      <sz val="22"/>
      <name val="HGP教科書体"/>
      <family val="1"/>
      <charset val="128"/>
    </font>
    <font>
      <sz val="12"/>
      <name val="HGP教科書体"/>
      <family val="1"/>
      <charset val="128"/>
    </font>
    <font>
      <sz val="24"/>
      <name val="HGP教科書体"/>
      <family val="1"/>
      <charset val="128"/>
    </font>
    <font>
      <sz val="28"/>
      <name val="HGP教科書体"/>
      <family val="1"/>
      <charset val="128"/>
    </font>
    <font>
      <sz val="24"/>
      <color theme="0" tint="-0.499984740745262"/>
      <name val="HG教科書体"/>
      <family val="1"/>
      <charset val="128"/>
    </font>
    <font>
      <sz val="24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24"/>
      <color theme="0" tint="-0.499984740745262"/>
      <name val="HGP教科書体"/>
      <family val="1"/>
      <charset val="128"/>
    </font>
    <font>
      <sz val="24"/>
      <color theme="0" tint="-0.34998626667073579"/>
      <name val="HGP教科書体"/>
      <family val="1"/>
      <charset val="128"/>
    </font>
    <font>
      <sz val="36"/>
      <name val="HGP教科書体"/>
      <family val="1"/>
      <charset val="128"/>
    </font>
    <font>
      <sz val="3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6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1" xfId="0" applyFont="1" applyBorder="1" applyAlignment="1"/>
    <xf numFmtId="0" fontId="2" fillId="0" borderId="5" xfId="0" applyFont="1" applyBorder="1" applyAlignment="1"/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2" xfId="0" applyFont="1" applyBorder="1" applyAlignment="1">
      <alignment horizontal="center" shrinkToFit="1"/>
    </xf>
    <xf numFmtId="0" fontId="7" fillId="0" borderId="3" xfId="0" applyFont="1" applyBorder="1" applyAlignment="1">
      <alignment horizontal="center" shrinkToFit="1"/>
    </xf>
    <xf numFmtId="0" fontId="7" fillId="0" borderId="4" xfId="0" applyFont="1" applyBorder="1" applyAlignment="1">
      <alignment horizont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/>
    <xf numFmtId="0" fontId="0" fillId="0" borderId="1" xfId="0" applyBorder="1" applyAlignment="1">
      <alignment shrinkToFit="1"/>
    </xf>
    <xf numFmtId="0" fontId="0" fillId="0" borderId="0" xfId="0" applyBorder="1" applyAlignment="1">
      <alignment vertical="center" shrinkToFi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shrinkToFit="1"/>
    </xf>
    <xf numFmtId="0" fontId="7" fillId="0" borderId="0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shrinkToFit="1"/>
    </xf>
    <xf numFmtId="0" fontId="0" fillId="0" borderId="0" xfId="0" applyAlignment="1">
      <alignment shrinkToFit="1"/>
    </xf>
    <xf numFmtId="0" fontId="6" fillId="0" borderId="15" xfId="0" applyFont="1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shrinkToFit="1"/>
      <protection locked="0"/>
    </xf>
    <xf numFmtId="0" fontId="6" fillId="0" borderId="1" xfId="0" applyFont="1" applyBorder="1" applyAlignment="1">
      <alignment shrinkToFit="1"/>
    </xf>
    <xf numFmtId="0" fontId="6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4" xfId="0" applyBorder="1" applyAlignment="1">
      <alignment horizontal="right" vertical="center" shrinkToFit="1"/>
    </xf>
    <xf numFmtId="0" fontId="6" fillId="0" borderId="1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3" fillId="0" borderId="5" xfId="0" applyFont="1" applyBorder="1" applyAlignment="1">
      <alignment horizontal="right" vertical="center" shrinkToFit="1"/>
    </xf>
    <xf numFmtId="0" fontId="0" fillId="0" borderId="5" xfId="0" applyBorder="1" applyAlignment="1">
      <alignment horizontal="right" vertical="center" shrinkToFi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0" xfId="0" applyFont="1" applyBorder="1" applyAlignment="1">
      <alignment horizontal="center" shrinkToFit="1"/>
    </xf>
    <xf numFmtId="0" fontId="9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shrinkToFit="1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6" xfId="0" applyFont="1" applyBorder="1" applyAlignment="1">
      <alignment shrinkToFit="1"/>
    </xf>
    <xf numFmtId="0" fontId="4" fillId="0" borderId="7" xfId="0" applyFont="1" applyBorder="1" applyAlignment="1">
      <alignment shrinkToFit="1"/>
    </xf>
    <xf numFmtId="0" fontId="4" fillId="0" borderId="9" xfId="0" applyFont="1" applyBorder="1" applyAlignment="1">
      <alignment shrinkToFit="1"/>
    </xf>
    <xf numFmtId="0" fontId="4" fillId="0" borderId="10" xfId="0" applyFont="1" applyBorder="1" applyAlignment="1">
      <alignment shrinkToFit="1"/>
    </xf>
    <xf numFmtId="0" fontId="4" fillId="0" borderId="8" xfId="0" applyFont="1" applyBorder="1" applyAlignment="1">
      <alignment shrinkToFi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shrinkToFit="1"/>
    </xf>
    <xf numFmtId="0" fontId="12" fillId="0" borderId="15" xfId="0" applyFont="1" applyBorder="1" applyAlignment="1" applyProtection="1">
      <alignment vertical="center" shrinkToFit="1"/>
      <protection locked="0"/>
    </xf>
    <xf numFmtId="0" fontId="13" fillId="0" borderId="16" xfId="0" applyFont="1" applyBorder="1" applyAlignment="1" applyProtection="1">
      <alignment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4</xdr:row>
      <xdr:rowOff>0</xdr:rowOff>
    </xdr:from>
    <xdr:to>
      <xdr:col>2</xdr:col>
      <xdr:colOff>1</xdr:colOff>
      <xdr:row>5</xdr:row>
      <xdr:rowOff>0</xdr:rowOff>
    </xdr:to>
    <xdr:cxnSp macro="">
      <xdr:nvCxnSpPr>
        <xdr:cNvPr id="1066" name="AutoShape 42"/>
        <xdr:cNvCxnSpPr>
          <a:cxnSpLocks noChangeShapeType="1"/>
        </xdr:cNvCxnSpPr>
      </xdr:nvCxnSpPr>
      <xdr:spPr bwMode="auto">
        <a:xfrm>
          <a:off x="311728" y="3177886"/>
          <a:ext cx="0" cy="155864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</xdr:colOff>
      <xdr:row>4</xdr:row>
      <xdr:rowOff>0</xdr:rowOff>
    </xdr:from>
    <xdr:to>
      <xdr:col>5</xdr:col>
      <xdr:colOff>9526</xdr:colOff>
      <xdr:row>4</xdr:row>
      <xdr:rowOff>152400</xdr:rowOff>
    </xdr:to>
    <xdr:cxnSp macro="">
      <xdr:nvCxnSpPr>
        <xdr:cNvPr id="1067" name="AutoShape 43"/>
        <xdr:cNvCxnSpPr>
          <a:cxnSpLocks noChangeShapeType="1"/>
          <a:endCxn id="1647" idx="0"/>
        </xdr:cNvCxnSpPr>
      </xdr:nvCxnSpPr>
      <xdr:spPr bwMode="auto">
        <a:xfrm>
          <a:off x="311728" y="3177886"/>
          <a:ext cx="477116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447674</xdr:colOff>
          <xdr:row>0</xdr:row>
          <xdr:rowOff>38100</xdr:rowOff>
        </xdr:from>
        <xdr:to>
          <xdr:col>62</xdr:col>
          <xdr:colOff>609599</xdr:colOff>
          <xdr:row>11</xdr:row>
          <xdr:rowOff>125016</xdr:rowOff>
        </xdr:to>
        <xdr:sp macro="" textlink="">
          <xdr:nvSpPr>
            <xdr:cNvPr id="1220" name="Object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1270" name="Oval 246"/>
        <xdr:cNvSpPr>
          <a:spLocks noChangeArrowheads="1"/>
        </xdr:cNvSpPr>
      </xdr:nvSpPr>
      <xdr:spPr bwMode="auto">
        <a:xfrm>
          <a:off x="1200150" y="362902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545" name="Oval 521"/>
        <xdr:cNvSpPr>
          <a:spLocks noChangeArrowheads="1"/>
        </xdr:cNvSpPr>
      </xdr:nvSpPr>
      <xdr:spPr bwMode="auto">
        <a:xfrm>
          <a:off x="171450" y="362902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44</xdr:col>
      <xdr:colOff>9525</xdr:colOff>
      <xdr:row>8</xdr:row>
      <xdr:rowOff>0</xdr:rowOff>
    </xdr:from>
    <xdr:to>
      <xdr:col>47</xdr:col>
      <xdr:colOff>9525</xdr:colOff>
      <xdr:row>17</xdr:row>
      <xdr:rowOff>0</xdr:rowOff>
    </xdr:to>
    <xdr:sp macro="" textlink="">
      <xdr:nvSpPr>
        <xdr:cNvPr id="1563" name="Oval 539" hidden="1"/>
        <xdr:cNvSpPr>
          <a:spLocks noChangeArrowheads="1"/>
        </xdr:cNvSpPr>
      </xdr:nvSpPr>
      <xdr:spPr bwMode="auto">
        <a:xfrm>
          <a:off x="8067675" y="4057650"/>
          <a:ext cx="514350" cy="8572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43</xdr:col>
      <xdr:colOff>85725</xdr:colOff>
      <xdr:row>4</xdr:row>
      <xdr:rowOff>0</xdr:rowOff>
    </xdr:from>
    <xdr:to>
      <xdr:col>44</xdr:col>
      <xdr:colOff>0</xdr:colOff>
      <xdr:row>5</xdr:row>
      <xdr:rowOff>0</xdr:rowOff>
    </xdr:to>
    <xdr:cxnSp macro="">
      <xdr:nvCxnSpPr>
        <xdr:cNvPr id="1564" name="AutoShape 540" hidden="1"/>
        <xdr:cNvCxnSpPr>
          <a:cxnSpLocks noChangeShapeType="1"/>
        </xdr:cNvCxnSpPr>
      </xdr:nvCxnSpPr>
      <xdr:spPr bwMode="auto">
        <a:xfrm flipH="1">
          <a:off x="7972425" y="3248025"/>
          <a:ext cx="85725" cy="3810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4</xdr:row>
      <xdr:rowOff>161925</xdr:rowOff>
    </xdr:from>
    <xdr:to>
      <xdr:col>6</xdr:col>
      <xdr:colOff>9525</xdr:colOff>
      <xdr:row>6</xdr:row>
      <xdr:rowOff>161925</xdr:rowOff>
    </xdr:to>
    <xdr:sp macro="" textlink="">
      <xdr:nvSpPr>
        <xdr:cNvPr id="1647" name="AutoShape 623"/>
        <xdr:cNvSpPr>
          <a:spLocks noChangeArrowheads="1"/>
        </xdr:cNvSpPr>
      </xdr:nvSpPr>
      <xdr:spPr bwMode="auto">
        <a:xfrm>
          <a:off x="695325" y="3409950"/>
          <a:ext cx="342900" cy="3619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8</xdr:col>
      <xdr:colOff>0</xdr:colOff>
      <xdr:row>5</xdr:row>
      <xdr:rowOff>0</xdr:rowOff>
    </xdr:to>
    <xdr:cxnSp macro="">
      <xdr:nvCxnSpPr>
        <xdr:cNvPr id="1648" name="AutoShape 624"/>
        <xdr:cNvCxnSpPr>
          <a:cxnSpLocks noChangeShapeType="1"/>
          <a:endCxn id="1270" idx="0"/>
        </xdr:cNvCxnSpPr>
      </xdr:nvCxnSpPr>
      <xdr:spPr bwMode="auto">
        <a:xfrm>
          <a:off x="935182" y="3177886"/>
          <a:ext cx="311727" cy="155864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8</xdr:row>
      <xdr:rowOff>9525</xdr:rowOff>
    </xdr:from>
    <xdr:to>
      <xdr:col>6</xdr:col>
      <xdr:colOff>0</xdr:colOff>
      <xdr:row>10</xdr:row>
      <xdr:rowOff>0</xdr:rowOff>
    </xdr:to>
    <xdr:sp macro="" textlink="">
      <xdr:nvSpPr>
        <xdr:cNvPr id="1650" name="AutoShape 626"/>
        <xdr:cNvSpPr>
          <a:spLocks noChangeArrowheads="1"/>
        </xdr:cNvSpPr>
      </xdr:nvSpPr>
      <xdr:spPr bwMode="auto">
        <a:xfrm>
          <a:off x="685800" y="3962400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8</xdr:col>
      <xdr:colOff>0</xdr:colOff>
      <xdr:row>7</xdr:row>
      <xdr:rowOff>9525</xdr:rowOff>
    </xdr:to>
    <xdr:cxnSp macro="">
      <xdr:nvCxnSpPr>
        <xdr:cNvPr id="1652" name="AutoShape 628"/>
        <xdr:cNvCxnSpPr>
          <a:cxnSpLocks noChangeShapeType="1"/>
          <a:stCxn id="1545" idx="4"/>
          <a:endCxn id="1270" idx="4"/>
        </xdr:cNvCxnSpPr>
      </xdr:nvCxnSpPr>
      <xdr:spPr bwMode="auto">
        <a:xfrm rot="16200000" flipH="1">
          <a:off x="852487" y="3462338"/>
          <a:ext cx="9525" cy="1028700"/>
        </a:xfrm>
        <a:prstGeom prst="curvedConnector3">
          <a:avLst>
            <a:gd name="adj1" fmla="val 183528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1</xdr:colOff>
      <xdr:row>4</xdr:row>
      <xdr:rowOff>0</xdr:rowOff>
    </xdr:from>
    <xdr:to>
      <xdr:col>14</xdr:col>
      <xdr:colOff>1</xdr:colOff>
      <xdr:row>5</xdr:row>
      <xdr:rowOff>0</xdr:rowOff>
    </xdr:to>
    <xdr:cxnSp macro="">
      <xdr:nvCxnSpPr>
        <xdr:cNvPr id="190" name="AutoShape 42"/>
        <xdr:cNvCxnSpPr>
          <a:cxnSpLocks noChangeShapeType="1"/>
        </xdr:cNvCxnSpPr>
      </xdr:nvCxnSpPr>
      <xdr:spPr bwMode="auto">
        <a:xfrm>
          <a:off x="2400301" y="2095500"/>
          <a:ext cx="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</xdr:colOff>
      <xdr:row>4</xdr:row>
      <xdr:rowOff>0</xdr:rowOff>
    </xdr:from>
    <xdr:to>
      <xdr:col>17</xdr:col>
      <xdr:colOff>9525</xdr:colOff>
      <xdr:row>4</xdr:row>
      <xdr:rowOff>152400</xdr:rowOff>
    </xdr:to>
    <xdr:cxnSp macro="">
      <xdr:nvCxnSpPr>
        <xdr:cNvPr id="191" name="AutoShape 43"/>
        <xdr:cNvCxnSpPr>
          <a:cxnSpLocks noChangeShapeType="1"/>
          <a:endCxn id="195" idx="0"/>
        </xdr:cNvCxnSpPr>
      </xdr:nvCxnSpPr>
      <xdr:spPr bwMode="auto">
        <a:xfrm>
          <a:off x="2424546" y="3177886"/>
          <a:ext cx="529070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0</xdr:colOff>
      <xdr:row>5</xdr:row>
      <xdr:rowOff>0</xdr:rowOff>
    </xdr:from>
    <xdr:to>
      <xdr:col>21</xdr:col>
      <xdr:colOff>0</xdr:colOff>
      <xdr:row>7</xdr:row>
      <xdr:rowOff>0</xdr:rowOff>
    </xdr:to>
    <xdr:sp macro="" textlink="">
      <xdr:nvSpPr>
        <xdr:cNvPr id="192" name="Oval 246"/>
        <xdr:cNvSpPr>
          <a:spLocks noChangeArrowheads="1"/>
        </xdr:cNvSpPr>
      </xdr:nvSpPr>
      <xdr:spPr bwMode="auto">
        <a:xfrm>
          <a:off x="1212273" y="3333750"/>
          <a:ext cx="346363" cy="311727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193" name="Oval 521"/>
        <xdr:cNvSpPr>
          <a:spLocks noChangeArrowheads="1"/>
        </xdr:cNvSpPr>
      </xdr:nvSpPr>
      <xdr:spPr bwMode="auto">
        <a:xfrm>
          <a:off x="173182" y="3333750"/>
          <a:ext cx="346363" cy="311727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9525</xdr:colOff>
      <xdr:row>4</xdr:row>
      <xdr:rowOff>161925</xdr:rowOff>
    </xdr:from>
    <xdr:to>
      <xdr:col>18</xdr:col>
      <xdr:colOff>9525</xdr:colOff>
      <xdr:row>6</xdr:row>
      <xdr:rowOff>161925</xdr:rowOff>
    </xdr:to>
    <xdr:sp macro="" textlink="">
      <xdr:nvSpPr>
        <xdr:cNvPr id="195" name="AutoShape 623"/>
        <xdr:cNvSpPr>
          <a:spLocks noChangeArrowheads="1"/>
        </xdr:cNvSpPr>
      </xdr:nvSpPr>
      <xdr:spPr bwMode="auto">
        <a:xfrm>
          <a:off x="702252" y="3330286"/>
          <a:ext cx="346364" cy="3117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4</xdr:row>
      <xdr:rowOff>0</xdr:rowOff>
    </xdr:from>
    <xdr:to>
      <xdr:col>20</xdr:col>
      <xdr:colOff>0</xdr:colOff>
      <xdr:row>5</xdr:row>
      <xdr:rowOff>0</xdr:rowOff>
    </xdr:to>
    <xdr:cxnSp macro="">
      <xdr:nvCxnSpPr>
        <xdr:cNvPr id="196" name="AutoShape 624"/>
        <xdr:cNvCxnSpPr>
          <a:cxnSpLocks noChangeShapeType="1"/>
          <a:endCxn id="192" idx="0"/>
        </xdr:cNvCxnSpPr>
      </xdr:nvCxnSpPr>
      <xdr:spPr bwMode="auto">
        <a:xfrm>
          <a:off x="1039091" y="3177886"/>
          <a:ext cx="346364" cy="155864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0</xdr:colOff>
      <xdr:row>8</xdr:row>
      <xdr:rowOff>9525</xdr:rowOff>
    </xdr:from>
    <xdr:to>
      <xdr:col>18</xdr:col>
      <xdr:colOff>0</xdr:colOff>
      <xdr:row>10</xdr:row>
      <xdr:rowOff>0</xdr:rowOff>
    </xdr:to>
    <xdr:sp macro="" textlink="">
      <xdr:nvSpPr>
        <xdr:cNvPr id="198" name="AutoShape 626"/>
        <xdr:cNvSpPr>
          <a:spLocks noChangeArrowheads="1"/>
        </xdr:cNvSpPr>
      </xdr:nvSpPr>
      <xdr:spPr bwMode="auto">
        <a:xfrm>
          <a:off x="692727" y="3810866"/>
          <a:ext cx="346364" cy="30220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7</xdr:row>
      <xdr:rowOff>0</xdr:rowOff>
    </xdr:from>
    <xdr:to>
      <xdr:col>20</xdr:col>
      <xdr:colOff>0</xdr:colOff>
      <xdr:row>7</xdr:row>
      <xdr:rowOff>9525</xdr:rowOff>
    </xdr:to>
    <xdr:cxnSp macro="">
      <xdr:nvCxnSpPr>
        <xdr:cNvPr id="199" name="AutoShape 628"/>
        <xdr:cNvCxnSpPr>
          <a:cxnSpLocks noChangeShapeType="1"/>
          <a:stCxn id="193" idx="4"/>
          <a:endCxn id="192" idx="4"/>
        </xdr:cNvCxnSpPr>
      </xdr:nvCxnSpPr>
      <xdr:spPr bwMode="auto">
        <a:xfrm rot="16200000" flipH="1">
          <a:off x="861147" y="3130694"/>
          <a:ext cx="9525" cy="1039091"/>
        </a:xfrm>
        <a:prstGeom prst="curvedConnector3">
          <a:avLst>
            <a:gd name="adj1" fmla="val 177646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26</xdr:col>
      <xdr:colOff>1</xdr:colOff>
      <xdr:row>4</xdr:row>
      <xdr:rowOff>0</xdr:rowOff>
    </xdr:from>
    <xdr:to>
      <xdr:col>26</xdr:col>
      <xdr:colOff>1</xdr:colOff>
      <xdr:row>5</xdr:row>
      <xdr:rowOff>0</xdr:rowOff>
    </xdr:to>
    <xdr:cxnSp macro="">
      <xdr:nvCxnSpPr>
        <xdr:cNvPr id="200" name="AutoShape 42"/>
        <xdr:cNvCxnSpPr>
          <a:cxnSpLocks noChangeShapeType="1"/>
        </xdr:cNvCxnSpPr>
      </xdr:nvCxnSpPr>
      <xdr:spPr bwMode="auto">
        <a:xfrm>
          <a:off x="346365" y="3177886"/>
          <a:ext cx="0" cy="155864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1</xdr:colOff>
      <xdr:row>4</xdr:row>
      <xdr:rowOff>0</xdr:rowOff>
    </xdr:from>
    <xdr:to>
      <xdr:col>29</xdr:col>
      <xdr:colOff>9526</xdr:colOff>
      <xdr:row>4</xdr:row>
      <xdr:rowOff>152400</xdr:rowOff>
    </xdr:to>
    <xdr:cxnSp macro="">
      <xdr:nvCxnSpPr>
        <xdr:cNvPr id="201" name="AutoShape 43"/>
        <xdr:cNvCxnSpPr>
          <a:cxnSpLocks noChangeShapeType="1"/>
          <a:endCxn id="205" idx="0"/>
        </xdr:cNvCxnSpPr>
      </xdr:nvCxnSpPr>
      <xdr:spPr bwMode="auto">
        <a:xfrm>
          <a:off x="346365" y="3177886"/>
          <a:ext cx="529070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31</xdr:col>
      <xdr:colOff>0</xdr:colOff>
      <xdr:row>5</xdr:row>
      <xdr:rowOff>0</xdr:rowOff>
    </xdr:from>
    <xdr:to>
      <xdr:col>33</xdr:col>
      <xdr:colOff>0</xdr:colOff>
      <xdr:row>7</xdr:row>
      <xdr:rowOff>0</xdr:rowOff>
    </xdr:to>
    <xdr:sp macro="" textlink="">
      <xdr:nvSpPr>
        <xdr:cNvPr id="202" name="Oval 246"/>
        <xdr:cNvSpPr>
          <a:spLocks noChangeArrowheads="1"/>
        </xdr:cNvSpPr>
      </xdr:nvSpPr>
      <xdr:spPr bwMode="auto">
        <a:xfrm>
          <a:off x="1212273" y="3333750"/>
          <a:ext cx="346363" cy="311727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5</xdr:row>
      <xdr:rowOff>0</xdr:rowOff>
    </xdr:from>
    <xdr:to>
      <xdr:col>27</xdr:col>
      <xdr:colOff>0</xdr:colOff>
      <xdr:row>7</xdr:row>
      <xdr:rowOff>0</xdr:rowOff>
    </xdr:to>
    <xdr:sp macro="" textlink="">
      <xdr:nvSpPr>
        <xdr:cNvPr id="203" name="Oval 521"/>
        <xdr:cNvSpPr>
          <a:spLocks noChangeArrowheads="1"/>
        </xdr:cNvSpPr>
      </xdr:nvSpPr>
      <xdr:spPr bwMode="auto">
        <a:xfrm>
          <a:off x="173182" y="3333750"/>
          <a:ext cx="346363" cy="311727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28</xdr:col>
      <xdr:colOff>9525</xdr:colOff>
      <xdr:row>4</xdr:row>
      <xdr:rowOff>161925</xdr:rowOff>
    </xdr:from>
    <xdr:to>
      <xdr:col>30</xdr:col>
      <xdr:colOff>9525</xdr:colOff>
      <xdr:row>6</xdr:row>
      <xdr:rowOff>161925</xdr:rowOff>
    </xdr:to>
    <xdr:sp macro="" textlink="">
      <xdr:nvSpPr>
        <xdr:cNvPr id="205" name="AutoShape 623"/>
        <xdr:cNvSpPr>
          <a:spLocks noChangeArrowheads="1"/>
        </xdr:cNvSpPr>
      </xdr:nvSpPr>
      <xdr:spPr bwMode="auto">
        <a:xfrm>
          <a:off x="702252" y="3330286"/>
          <a:ext cx="346364" cy="3117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0</xdr:colOff>
      <xdr:row>4</xdr:row>
      <xdr:rowOff>0</xdr:rowOff>
    </xdr:from>
    <xdr:to>
      <xdr:col>32</xdr:col>
      <xdr:colOff>0</xdr:colOff>
      <xdr:row>5</xdr:row>
      <xdr:rowOff>0</xdr:rowOff>
    </xdr:to>
    <xdr:cxnSp macro="">
      <xdr:nvCxnSpPr>
        <xdr:cNvPr id="206" name="AutoShape 624"/>
        <xdr:cNvCxnSpPr>
          <a:cxnSpLocks noChangeShapeType="1"/>
          <a:endCxn id="202" idx="0"/>
        </xdr:cNvCxnSpPr>
      </xdr:nvCxnSpPr>
      <xdr:spPr bwMode="auto">
        <a:xfrm>
          <a:off x="1039091" y="3177886"/>
          <a:ext cx="346364" cy="155864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28</xdr:col>
      <xdr:colOff>0</xdr:colOff>
      <xdr:row>8</xdr:row>
      <xdr:rowOff>9525</xdr:rowOff>
    </xdr:from>
    <xdr:to>
      <xdr:col>30</xdr:col>
      <xdr:colOff>0</xdr:colOff>
      <xdr:row>10</xdr:row>
      <xdr:rowOff>0</xdr:rowOff>
    </xdr:to>
    <xdr:sp macro="" textlink="">
      <xdr:nvSpPr>
        <xdr:cNvPr id="208" name="AutoShape 626"/>
        <xdr:cNvSpPr>
          <a:spLocks noChangeArrowheads="1"/>
        </xdr:cNvSpPr>
      </xdr:nvSpPr>
      <xdr:spPr bwMode="auto">
        <a:xfrm>
          <a:off x="692727" y="3810866"/>
          <a:ext cx="346364" cy="30220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0</xdr:colOff>
      <xdr:row>7</xdr:row>
      <xdr:rowOff>0</xdr:rowOff>
    </xdr:from>
    <xdr:to>
      <xdr:col>32</xdr:col>
      <xdr:colOff>0</xdr:colOff>
      <xdr:row>7</xdr:row>
      <xdr:rowOff>9525</xdr:rowOff>
    </xdr:to>
    <xdr:cxnSp macro="">
      <xdr:nvCxnSpPr>
        <xdr:cNvPr id="209" name="AutoShape 628"/>
        <xdr:cNvCxnSpPr>
          <a:cxnSpLocks noChangeShapeType="1"/>
          <a:stCxn id="203" idx="4"/>
          <a:endCxn id="202" idx="4"/>
        </xdr:cNvCxnSpPr>
      </xdr:nvCxnSpPr>
      <xdr:spPr bwMode="auto">
        <a:xfrm rot="16200000" flipH="1">
          <a:off x="861147" y="3130694"/>
          <a:ext cx="9525" cy="1039091"/>
        </a:xfrm>
        <a:prstGeom prst="curvedConnector3">
          <a:avLst>
            <a:gd name="adj1" fmla="val 183528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38</xdr:col>
      <xdr:colOff>1</xdr:colOff>
      <xdr:row>4</xdr:row>
      <xdr:rowOff>0</xdr:rowOff>
    </xdr:from>
    <xdr:to>
      <xdr:col>38</xdr:col>
      <xdr:colOff>1</xdr:colOff>
      <xdr:row>5</xdr:row>
      <xdr:rowOff>0</xdr:rowOff>
    </xdr:to>
    <xdr:cxnSp macro="">
      <xdr:nvCxnSpPr>
        <xdr:cNvPr id="210" name="AutoShape 42"/>
        <xdr:cNvCxnSpPr>
          <a:cxnSpLocks noChangeShapeType="1"/>
        </xdr:cNvCxnSpPr>
      </xdr:nvCxnSpPr>
      <xdr:spPr bwMode="auto">
        <a:xfrm>
          <a:off x="346365" y="3177886"/>
          <a:ext cx="0" cy="155864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38</xdr:col>
      <xdr:colOff>1</xdr:colOff>
      <xdr:row>4</xdr:row>
      <xdr:rowOff>0</xdr:rowOff>
    </xdr:from>
    <xdr:to>
      <xdr:col>41</xdr:col>
      <xdr:colOff>9526</xdr:colOff>
      <xdr:row>4</xdr:row>
      <xdr:rowOff>152400</xdr:rowOff>
    </xdr:to>
    <xdr:cxnSp macro="">
      <xdr:nvCxnSpPr>
        <xdr:cNvPr id="211" name="AutoShape 43"/>
        <xdr:cNvCxnSpPr>
          <a:cxnSpLocks noChangeShapeType="1"/>
          <a:endCxn id="215" idx="0"/>
        </xdr:cNvCxnSpPr>
      </xdr:nvCxnSpPr>
      <xdr:spPr bwMode="auto">
        <a:xfrm>
          <a:off x="346365" y="3177886"/>
          <a:ext cx="529070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43</xdr:col>
      <xdr:colOff>0</xdr:colOff>
      <xdr:row>5</xdr:row>
      <xdr:rowOff>0</xdr:rowOff>
    </xdr:from>
    <xdr:to>
      <xdr:col>45</xdr:col>
      <xdr:colOff>0</xdr:colOff>
      <xdr:row>7</xdr:row>
      <xdr:rowOff>0</xdr:rowOff>
    </xdr:to>
    <xdr:sp macro="" textlink="">
      <xdr:nvSpPr>
        <xdr:cNvPr id="212" name="Oval 246"/>
        <xdr:cNvSpPr>
          <a:spLocks noChangeArrowheads="1"/>
        </xdr:cNvSpPr>
      </xdr:nvSpPr>
      <xdr:spPr bwMode="auto">
        <a:xfrm>
          <a:off x="1212273" y="3333750"/>
          <a:ext cx="346363" cy="311727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5</xdr:row>
      <xdr:rowOff>0</xdr:rowOff>
    </xdr:from>
    <xdr:to>
      <xdr:col>39</xdr:col>
      <xdr:colOff>0</xdr:colOff>
      <xdr:row>7</xdr:row>
      <xdr:rowOff>0</xdr:rowOff>
    </xdr:to>
    <xdr:sp macro="" textlink="">
      <xdr:nvSpPr>
        <xdr:cNvPr id="213" name="Oval 521"/>
        <xdr:cNvSpPr>
          <a:spLocks noChangeArrowheads="1"/>
        </xdr:cNvSpPr>
      </xdr:nvSpPr>
      <xdr:spPr bwMode="auto">
        <a:xfrm>
          <a:off x="173182" y="3333750"/>
          <a:ext cx="346363" cy="311727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40</xdr:col>
      <xdr:colOff>9525</xdr:colOff>
      <xdr:row>4</xdr:row>
      <xdr:rowOff>161925</xdr:rowOff>
    </xdr:from>
    <xdr:to>
      <xdr:col>42</xdr:col>
      <xdr:colOff>9525</xdr:colOff>
      <xdr:row>6</xdr:row>
      <xdr:rowOff>161925</xdr:rowOff>
    </xdr:to>
    <xdr:sp macro="" textlink="">
      <xdr:nvSpPr>
        <xdr:cNvPr id="215" name="AutoShape 623"/>
        <xdr:cNvSpPr>
          <a:spLocks noChangeArrowheads="1"/>
        </xdr:cNvSpPr>
      </xdr:nvSpPr>
      <xdr:spPr bwMode="auto">
        <a:xfrm>
          <a:off x="702252" y="3330286"/>
          <a:ext cx="346364" cy="3117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0</xdr:colOff>
      <xdr:row>4</xdr:row>
      <xdr:rowOff>0</xdr:rowOff>
    </xdr:from>
    <xdr:to>
      <xdr:col>44</xdr:col>
      <xdr:colOff>0</xdr:colOff>
      <xdr:row>5</xdr:row>
      <xdr:rowOff>0</xdr:rowOff>
    </xdr:to>
    <xdr:cxnSp macro="">
      <xdr:nvCxnSpPr>
        <xdr:cNvPr id="216" name="AutoShape 624"/>
        <xdr:cNvCxnSpPr>
          <a:cxnSpLocks noChangeShapeType="1"/>
          <a:endCxn id="212" idx="0"/>
        </xdr:cNvCxnSpPr>
      </xdr:nvCxnSpPr>
      <xdr:spPr bwMode="auto">
        <a:xfrm>
          <a:off x="1039091" y="3177886"/>
          <a:ext cx="346364" cy="155864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40</xdr:col>
      <xdr:colOff>0</xdr:colOff>
      <xdr:row>8</xdr:row>
      <xdr:rowOff>9525</xdr:rowOff>
    </xdr:from>
    <xdr:to>
      <xdr:col>42</xdr:col>
      <xdr:colOff>0</xdr:colOff>
      <xdr:row>10</xdr:row>
      <xdr:rowOff>0</xdr:rowOff>
    </xdr:to>
    <xdr:sp macro="" textlink="">
      <xdr:nvSpPr>
        <xdr:cNvPr id="218" name="AutoShape 626"/>
        <xdr:cNvSpPr>
          <a:spLocks noChangeArrowheads="1"/>
        </xdr:cNvSpPr>
      </xdr:nvSpPr>
      <xdr:spPr bwMode="auto">
        <a:xfrm>
          <a:off x="692727" y="3810866"/>
          <a:ext cx="346364" cy="30220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0</xdr:colOff>
      <xdr:row>7</xdr:row>
      <xdr:rowOff>0</xdr:rowOff>
    </xdr:from>
    <xdr:to>
      <xdr:col>44</xdr:col>
      <xdr:colOff>0</xdr:colOff>
      <xdr:row>7</xdr:row>
      <xdr:rowOff>9525</xdr:rowOff>
    </xdr:to>
    <xdr:cxnSp macro="">
      <xdr:nvCxnSpPr>
        <xdr:cNvPr id="219" name="AutoShape 628"/>
        <xdr:cNvCxnSpPr>
          <a:cxnSpLocks noChangeShapeType="1"/>
          <a:stCxn id="213" idx="4"/>
          <a:endCxn id="212" idx="4"/>
        </xdr:cNvCxnSpPr>
      </xdr:nvCxnSpPr>
      <xdr:spPr bwMode="auto">
        <a:xfrm rot="16200000" flipH="1">
          <a:off x="861147" y="3130694"/>
          <a:ext cx="9525" cy="1039091"/>
        </a:xfrm>
        <a:prstGeom prst="curvedConnector3">
          <a:avLst>
            <a:gd name="adj1" fmla="val 177646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50</xdr:col>
      <xdr:colOff>1</xdr:colOff>
      <xdr:row>4</xdr:row>
      <xdr:rowOff>0</xdr:rowOff>
    </xdr:from>
    <xdr:to>
      <xdr:col>50</xdr:col>
      <xdr:colOff>1</xdr:colOff>
      <xdr:row>5</xdr:row>
      <xdr:rowOff>0</xdr:rowOff>
    </xdr:to>
    <xdr:cxnSp macro="">
      <xdr:nvCxnSpPr>
        <xdr:cNvPr id="220" name="AutoShape 42"/>
        <xdr:cNvCxnSpPr>
          <a:cxnSpLocks noChangeShapeType="1"/>
        </xdr:cNvCxnSpPr>
      </xdr:nvCxnSpPr>
      <xdr:spPr bwMode="auto">
        <a:xfrm>
          <a:off x="346365" y="3177886"/>
          <a:ext cx="0" cy="155864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50</xdr:col>
      <xdr:colOff>1</xdr:colOff>
      <xdr:row>4</xdr:row>
      <xdr:rowOff>0</xdr:rowOff>
    </xdr:from>
    <xdr:to>
      <xdr:col>53</xdr:col>
      <xdr:colOff>9526</xdr:colOff>
      <xdr:row>4</xdr:row>
      <xdr:rowOff>152400</xdr:rowOff>
    </xdr:to>
    <xdr:cxnSp macro="">
      <xdr:nvCxnSpPr>
        <xdr:cNvPr id="221" name="AutoShape 43"/>
        <xdr:cNvCxnSpPr>
          <a:cxnSpLocks noChangeShapeType="1"/>
          <a:endCxn id="225" idx="0"/>
        </xdr:cNvCxnSpPr>
      </xdr:nvCxnSpPr>
      <xdr:spPr bwMode="auto">
        <a:xfrm>
          <a:off x="346365" y="3177886"/>
          <a:ext cx="529070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55</xdr:col>
      <xdr:colOff>0</xdr:colOff>
      <xdr:row>5</xdr:row>
      <xdr:rowOff>0</xdr:rowOff>
    </xdr:from>
    <xdr:to>
      <xdr:col>57</xdr:col>
      <xdr:colOff>0</xdr:colOff>
      <xdr:row>7</xdr:row>
      <xdr:rowOff>0</xdr:rowOff>
    </xdr:to>
    <xdr:sp macro="" textlink="">
      <xdr:nvSpPr>
        <xdr:cNvPr id="222" name="Oval 246"/>
        <xdr:cNvSpPr>
          <a:spLocks noChangeArrowheads="1"/>
        </xdr:cNvSpPr>
      </xdr:nvSpPr>
      <xdr:spPr bwMode="auto">
        <a:xfrm>
          <a:off x="1212273" y="3333750"/>
          <a:ext cx="346363" cy="311727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5</xdr:row>
      <xdr:rowOff>0</xdr:rowOff>
    </xdr:from>
    <xdr:to>
      <xdr:col>51</xdr:col>
      <xdr:colOff>0</xdr:colOff>
      <xdr:row>7</xdr:row>
      <xdr:rowOff>0</xdr:rowOff>
    </xdr:to>
    <xdr:sp macro="" textlink="">
      <xdr:nvSpPr>
        <xdr:cNvPr id="223" name="Oval 521"/>
        <xdr:cNvSpPr>
          <a:spLocks noChangeArrowheads="1"/>
        </xdr:cNvSpPr>
      </xdr:nvSpPr>
      <xdr:spPr bwMode="auto">
        <a:xfrm>
          <a:off x="173182" y="3333750"/>
          <a:ext cx="346363" cy="311727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52</xdr:col>
      <xdr:colOff>9525</xdr:colOff>
      <xdr:row>4</xdr:row>
      <xdr:rowOff>161925</xdr:rowOff>
    </xdr:from>
    <xdr:to>
      <xdr:col>54</xdr:col>
      <xdr:colOff>9525</xdr:colOff>
      <xdr:row>6</xdr:row>
      <xdr:rowOff>161925</xdr:rowOff>
    </xdr:to>
    <xdr:sp macro="" textlink="">
      <xdr:nvSpPr>
        <xdr:cNvPr id="225" name="AutoShape 623"/>
        <xdr:cNvSpPr>
          <a:spLocks noChangeArrowheads="1"/>
        </xdr:cNvSpPr>
      </xdr:nvSpPr>
      <xdr:spPr bwMode="auto">
        <a:xfrm>
          <a:off x="702252" y="3330286"/>
          <a:ext cx="346364" cy="3117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54</xdr:col>
      <xdr:colOff>0</xdr:colOff>
      <xdr:row>4</xdr:row>
      <xdr:rowOff>0</xdr:rowOff>
    </xdr:from>
    <xdr:to>
      <xdr:col>56</xdr:col>
      <xdr:colOff>0</xdr:colOff>
      <xdr:row>5</xdr:row>
      <xdr:rowOff>0</xdr:rowOff>
    </xdr:to>
    <xdr:cxnSp macro="">
      <xdr:nvCxnSpPr>
        <xdr:cNvPr id="226" name="AutoShape 624"/>
        <xdr:cNvCxnSpPr>
          <a:cxnSpLocks noChangeShapeType="1"/>
          <a:endCxn id="222" idx="0"/>
        </xdr:cNvCxnSpPr>
      </xdr:nvCxnSpPr>
      <xdr:spPr bwMode="auto">
        <a:xfrm>
          <a:off x="1039091" y="3177886"/>
          <a:ext cx="346364" cy="155864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52</xdr:col>
      <xdr:colOff>0</xdr:colOff>
      <xdr:row>8</xdr:row>
      <xdr:rowOff>9525</xdr:rowOff>
    </xdr:from>
    <xdr:to>
      <xdr:col>54</xdr:col>
      <xdr:colOff>0</xdr:colOff>
      <xdr:row>10</xdr:row>
      <xdr:rowOff>0</xdr:rowOff>
    </xdr:to>
    <xdr:sp macro="" textlink="">
      <xdr:nvSpPr>
        <xdr:cNvPr id="228" name="AutoShape 626"/>
        <xdr:cNvSpPr>
          <a:spLocks noChangeArrowheads="1"/>
        </xdr:cNvSpPr>
      </xdr:nvSpPr>
      <xdr:spPr bwMode="auto">
        <a:xfrm>
          <a:off x="692727" y="3810866"/>
          <a:ext cx="346364" cy="30220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50</xdr:col>
      <xdr:colOff>0</xdr:colOff>
      <xdr:row>7</xdr:row>
      <xdr:rowOff>0</xdr:rowOff>
    </xdr:from>
    <xdr:to>
      <xdr:col>56</xdr:col>
      <xdr:colOff>0</xdr:colOff>
      <xdr:row>7</xdr:row>
      <xdr:rowOff>9525</xdr:rowOff>
    </xdr:to>
    <xdr:cxnSp macro="">
      <xdr:nvCxnSpPr>
        <xdr:cNvPr id="229" name="AutoShape 628"/>
        <xdr:cNvCxnSpPr>
          <a:cxnSpLocks noChangeShapeType="1"/>
          <a:stCxn id="223" idx="4"/>
          <a:endCxn id="222" idx="4"/>
        </xdr:cNvCxnSpPr>
      </xdr:nvCxnSpPr>
      <xdr:spPr bwMode="auto">
        <a:xfrm rot="16200000" flipH="1">
          <a:off x="861147" y="3130694"/>
          <a:ext cx="9525" cy="1039091"/>
        </a:xfrm>
        <a:prstGeom prst="curvedConnector3">
          <a:avLst>
            <a:gd name="adj1" fmla="val 177646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1</xdr:colOff>
      <xdr:row>12</xdr:row>
      <xdr:rowOff>0</xdr:rowOff>
    </xdr:from>
    <xdr:to>
      <xdr:col>2</xdr:col>
      <xdr:colOff>1</xdr:colOff>
      <xdr:row>13</xdr:row>
      <xdr:rowOff>0</xdr:rowOff>
    </xdr:to>
    <xdr:cxnSp macro="">
      <xdr:nvCxnSpPr>
        <xdr:cNvPr id="237" name="AutoShape 42"/>
        <xdr:cNvCxnSpPr>
          <a:cxnSpLocks noChangeShapeType="1"/>
        </xdr:cNvCxnSpPr>
      </xdr:nvCxnSpPr>
      <xdr:spPr bwMode="auto">
        <a:xfrm>
          <a:off x="342901" y="3171825"/>
          <a:ext cx="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</xdr:colOff>
      <xdr:row>12</xdr:row>
      <xdr:rowOff>0</xdr:rowOff>
    </xdr:from>
    <xdr:to>
      <xdr:col>5</xdr:col>
      <xdr:colOff>9526</xdr:colOff>
      <xdr:row>12</xdr:row>
      <xdr:rowOff>152400</xdr:rowOff>
    </xdr:to>
    <xdr:cxnSp macro="">
      <xdr:nvCxnSpPr>
        <xdr:cNvPr id="238" name="AutoShape 43"/>
        <xdr:cNvCxnSpPr>
          <a:cxnSpLocks noChangeShapeType="1"/>
          <a:endCxn id="243" idx="0"/>
        </xdr:cNvCxnSpPr>
      </xdr:nvCxnSpPr>
      <xdr:spPr bwMode="auto">
        <a:xfrm>
          <a:off x="342901" y="3171825"/>
          <a:ext cx="523875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 macro="" textlink="">
      <xdr:nvSpPr>
        <xdr:cNvPr id="239" name="Oval 246"/>
        <xdr:cNvSpPr>
          <a:spLocks noChangeArrowheads="1"/>
        </xdr:cNvSpPr>
      </xdr:nvSpPr>
      <xdr:spPr bwMode="auto">
        <a:xfrm>
          <a:off x="12001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40" name="Oval 521"/>
        <xdr:cNvSpPr>
          <a:spLocks noChangeArrowheads="1"/>
        </xdr:cNvSpPr>
      </xdr:nvSpPr>
      <xdr:spPr bwMode="auto">
        <a:xfrm>
          <a:off x="1714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43</xdr:col>
      <xdr:colOff>85725</xdr:colOff>
      <xdr:row>12</xdr:row>
      <xdr:rowOff>0</xdr:rowOff>
    </xdr:from>
    <xdr:to>
      <xdr:col>44</xdr:col>
      <xdr:colOff>0</xdr:colOff>
      <xdr:row>13</xdr:row>
      <xdr:rowOff>0</xdr:rowOff>
    </xdr:to>
    <xdr:cxnSp macro="">
      <xdr:nvCxnSpPr>
        <xdr:cNvPr id="241" name="AutoShape 540" hidden="1"/>
        <xdr:cNvCxnSpPr>
          <a:cxnSpLocks noChangeShapeType="1"/>
        </xdr:cNvCxnSpPr>
      </xdr:nvCxnSpPr>
      <xdr:spPr bwMode="auto">
        <a:xfrm flipH="1">
          <a:off x="7458075" y="3171825"/>
          <a:ext cx="85725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12</xdr:row>
      <xdr:rowOff>161925</xdr:rowOff>
    </xdr:from>
    <xdr:to>
      <xdr:col>6</xdr:col>
      <xdr:colOff>9525</xdr:colOff>
      <xdr:row>14</xdr:row>
      <xdr:rowOff>161925</xdr:rowOff>
    </xdr:to>
    <xdr:sp macro="" textlink="">
      <xdr:nvSpPr>
        <xdr:cNvPr id="243" name="AutoShape 623"/>
        <xdr:cNvSpPr>
          <a:spLocks noChangeArrowheads="1"/>
        </xdr:cNvSpPr>
      </xdr:nvSpPr>
      <xdr:spPr bwMode="auto">
        <a:xfrm>
          <a:off x="695325" y="3333750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8</xdr:col>
      <xdr:colOff>0</xdr:colOff>
      <xdr:row>13</xdr:row>
      <xdr:rowOff>0</xdr:rowOff>
    </xdr:to>
    <xdr:cxnSp macro="">
      <xdr:nvCxnSpPr>
        <xdr:cNvPr id="244" name="AutoShape 624"/>
        <xdr:cNvCxnSpPr>
          <a:cxnSpLocks noChangeShapeType="1"/>
          <a:endCxn id="239" idx="0"/>
        </xdr:cNvCxnSpPr>
      </xdr:nvCxnSpPr>
      <xdr:spPr bwMode="auto">
        <a:xfrm>
          <a:off x="1028700" y="3171825"/>
          <a:ext cx="34290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16</xdr:row>
      <xdr:rowOff>9525</xdr:rowOff>
    </xdr:from>
    <xdr:to>
      <xdr:col>6</xdr:col>
      <xdr:colOff>0</xdr:colOff>
      <xdr:row>18</xdr:row>
      <xdr:rowOff>0</xdr:rowOff>
    </xdr:to>
    <xdr:sp macro="" textlink="">
      <xdr:nvSpPr>
        <xdr:cNvPr id="246" name="AutoShape 626"/>
        <xdr:cNvSpPr>
          <a:spLocks noChangeArrowheads="1"/>
        </xdr:cNvSpPr>
      </xdr:nvSpPr>
      <xdr:spPr bwMode="auto">
        <a:xfrm>
          <a:off x="685800" y="3867150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8</xdr:col>
      <xdr:colOff>0</xdr:colOff>
      <xdr:row>15</xdr:row>
      <xdr:rowOff>9525</xdr:rowOff>
    </xdr:to>
    <xdr:cxnSp macro="">
      <xdr:nvCxnSpPr>
        <xdr:cNvPr id="247" name="AutoShape 628"/>
        <xdr:cNvCxnSpPr>
          <a:cxnSpLocks noChangeShapeType="1"/>
          <a:stCxn id="240" idx="4"/>
          <a:endCxn id="239" idx="4"/>
        </xdr:cNvCxnSpPr>
      </xdr:nvCxnSpPr>
      <xdr:spPr bwMode="auto">
        <a:xfrm rot="16200000" flipH="1">
          <a:off x="852487" y="3176588"/>
          <a:ext cx="9525" cy="1028700"/>
        </a:xfrm>
        <a:prstGeom prst="curvedConnector3">
          <a:avLst>
            <a:gd name="adj1" fmla="val 183528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1</xdr:colOff>
      <xdr:row>12</xdr:row>
      <xdr:rowOff>0</xdr:rowOff>
    </xdr:from>
    <xdr:to>
      <xdr:col>14</xdr:col>
      <xdr:colOff>1</xdr:colOff>
      <xdr:row>13</xdr:row>
      <xdr:rowOff>0</xdr:rowOff>
    </xdr:to>
    <xdr:cxnSp macro="">
      <xdr:nvCxnSpPr>
        <xdr:cNvPr id="248" name="AutoShape 42"/>
        <xdr:cNvCxnSpPr>
          <a:cxnSpLocks noChangeShapeType="1"/>
        </xdr:cNvCxnSpPr>
      </xdr:nvCxnSpPr>
      <xdr:spPr bwMode="auto">
        <a:xfrm>
          <a:off x="2400301" y="3171825"/>
          <a:ext cx="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</xdr:colOff>
      <xdr:row>12</xdr:row>
      <xdr:rowOff>0</xdr:rowOff>
    </xdr:from>
    <xdr:to>
      <xdr:col>17</xdr:col>
      <xdr:colOff>9525</xdr:colOff>
      <xdr:row>12</xdr:row>
      <xdr:rowOff>152400</xdr:rowOff>
    </xdr:to>
    <xdr:cxnSp macro="">
      <xdr:nvCxnSpPr>
        <xdr:cNvPr id="249" name="AutoShape 43"/>
        <xdr:cNvCxnSpPr>
          <a:cxnSpLocks noChangeShapeType="1"/>
          <a:endCxn id="253" idx="0"/>
        </xdr:cNvCxnSpPr>
      </xdr:nvCxnSpPr>
      <xdr:spPr bwMode="auto">
        <a:xfrm>
          <a:off x="2400301" y="3171825"/>
          <a:ext cx="523874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0</xdr:colOff>
      <xdr:row>13</xdr:row>
      <xdr:rowOff>0</xdr:rowOff>
    </xdr:from>
    <xdr:to>
      <xdr:col>21</xdr:col>
      <xdr:colOff>0</xdr:colOff>
      <xdr:row>15</xdr:row>
      <xdr:rowOff>0</xdr:rowOff>
    </xdr:to>
    <xdr:sp macro="" textlink="">
      <xdr:nvSpPr>
        <xdr:cNvPr id="250" name="Oval 246"/>
        <xdr:cNvSpPr>
          <a:spLocks noChangeArrowheads="1"/>
        </xdr:cNvSpPr>
      </xdr:nvSpPr>
      <xdr:spPr bwMode="auto">
        <a:xfrm>
          <a:off x="32575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13</xdr:row>
      <xdr:rowOff>0</xdr:rowOff>
    </xdr:from>
    <xdr:to>
      <xdr:col>15</xdr:col>
      <xdr:colOff>0</xdr:colOff>
      <xdr:row>15</xdr:row>
      <xdr:rowOff>0</xdr:rowOff>
    </xdr:to>
    <xdr:sp macro="" textlink="">
      <xdr:nvSpPr>
        <xdr:cNvPr id="251" name="Oval 521"/>
        <xdr:cNvSpPr>
          <a:spLocks noChangeArrowheads="1"/>
        </xdr:cNvSpPr>
      </xdr:nvSpPr>
      <xdr:spPr bwMode="auto">
        <a:xfrm>
          <a:off x="22288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9525</xdr:colOff>
      <xdr:row>12</xdr:row>
      <xdr:rowOff>161925</xdr:rowOff>
    </xdr:from>
    <xdr:to>
      <xdr:col>18</xdr:col>
      <xdr:colOff>9525</xdr:colOff>
      <xdr:row>14</xdr:row>
      <xdr:rowOff>161925</xdr:rowOff>
    </xdr:to>
    <xdr:sp macro="" textlink="">
      <xdr:nvSpPr>
        <xdr:cNvPr id="253" name="AutoShape 623"/>
        <xdr:cNvSpPr>
          <a:spLocks noChangeArrowheads="1"/>
        </xdr:cNvSpPr>
      </xdr:nvSpPr>
      <xdr:spPr bwMode="auto">
        <a:xfrm>
          <a:off x="2752725" y="3333750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0</xdr:colOff>
      <xdr:row>13</xdr:row>
      <xdr:rowOff>0</xdr:rowOff>
    </xdr:to>
    <xdr:cxnSp macro="">
      <xdr:nvCxnSpPr>
        <xdr:cNvPr id="254" name="AutoShape 624"/>
        <xdr:cNvCxnSpPr>
          <a:cxnSpLocks noChangeShapeType="1"/>
          <a:endCxn id="250" idx="0"/>
        </xdr:cNvCxnSpPr>
      </xdr:nvCxnSpPr>
      <xdr:spPr bwMode="auto">
        <a:xfrm>
          <a:off x="3086100" y="3171825"/>
          <a:ext cx="34290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0</xdr:colOff>
      <xdr:row>16</xdr:row>
      <xdr:rowOff>9525</xdr:rowOff>
    </xdr:from>
    <xdr:to>
      <xdr:col>18</xdr:col>
      <xdr:colOff>0</xdr:colOff>
      <xdr:row>18</xdr:row>
      <xdr:rowOff>0</xdr:rowOff>
    </xdr:to>
    <xdr:sp macro="" textlink="">
      <xdr:nvSpPr>
        <xdr:cNvPr id="256" name="AutoShape 626"/>
        <xdr:cNvSpPr>
          <a:spLocks noChangeArrowheads="1"/>
        </xdr:cNvSpPr>
      </xdr:nvSpPr>
      <xdr:spPr bwMode="auto">
        <a:xfrm>
          <a:off x="2743200" y="3867150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15</xdr:row>
      <xdr:rowOff>0</xdr:rowOff>
    </xdr:from>
    <xdr:to>
      <xdr:col>20</xdr:col>
      <xdr:colOff>0</xdr:colOff>
      <xdr:row>15</xdr:row>
      <xdr:rowOff>9525</xdr:rowOff>
    </xdr:to>
    <xdr:cxnSp macro="">
      <xdr:nvCxnSpPr>
        <xdr:cNvPr id="257" name="AutoShape 628"/>
        <xdr:cNvCxnSpPr>
          <a:cxnSpLocks noChangeShapeType="1"/>
          <a:stCxn id="251" idx="4"/>
          <a:endCxn id="250" idx="4"/>
        </xdr:cNvCxnSpPr>
      </xdr:nvCxnSpPr>
      <xdr:spPr bwMode="auto">
        <a:xfrm rot="16200000" flipH="1">
          <a:off x="2909887" y="3176588"/>
          <a:ext cx="9525" cy="1028700"/>
        </a:xfrm>
        <a:prstGeom prst="curvedConnector3">
          <a:avLst>
            <a:gd name="adj1" fmla="val 177646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26</xdr:col>
      <xdr:colOff>1</xdr:colOff>
      <xdr:row>12</xdr:row>
      <xdr:rowOff>0</xdr:rowOff>
    </xdr:from>
    <xdr:to>
      <xdr:col>26</xdr:col>
      <xdr:colOff>1</xdr:colOff>
      <xdr:row>13</xdr:row>
      <xdr:rowOff>0</xdr:rowOff>
    </xdr:to>
    <xdr:cxnSp macro="">
      <xdr:nvCxnSpPr>
        <xdr:cNvPr id="258" name="AutoShape 42"/>
        <xdr:cNvCxnSpPr>
          <a:cxnSpLocks noChangeShapeType="1"/>
        </xdr:cNvCxnSpPr>
      </xdr:nvCxnSpPr>
      <xdr:spPr bwMode="auto">
        <a:xfrm>
          <a:off x="4457701" y="3171825"/>
          <a:ext cx="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1</xdr:colOff>
      <xdr:row>12</xdr:row>
      <xdr:rowOff>0</xdr:rowOff>
    </xdr:from>
    <xdr:to>
      <xdr:col>29</xdr:col>
      <xdr:colOff>9526</xdr:colOff>
      <xdr:row>12</xdr:row>
      <xdr:rowOff>152400</xdr:rowOff>
    </xdr:to>
    <xdr:cxnSp macro="">
      <xdr:nvCxnSpPr>
        <xdr:cNvPr id="259" name="AutoShape 43"/>
        <xdr:cNvCxnSpPr>
          <a:cxnSpLocks noChangeShapeType="1"/>
          <a:endCxn id="263" idx="0"/>
        </xdr:cNvCxnSpPr>
      </xdr:nvCxnSpPr>
      <xdr:spPr bwMode="auto">
        <a:xfrm>
          <a:off x="4457701" y="3171825"/>
          <a:ext cx="523875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31</xdr:col>
      <xdr:colOff>0</xdr:colOff>
      <xdr:row>13</xdr:row>
      <xdr:rowOff>0</xdr:rowOff>
    </xdr:from>
    <xdr:to>
      <xdr:col>33</xdr:col>
      <xdr:colOff>0</xdr:colOff>
      <xdr:row>15</xdr:row>
      <xdr:rowOff>0</xdr:rowOff>
    </xdr:to>
    <xdr:sp macro="" textlink="">
      <xdr:nvSpPr>
        <xdr:cNvPr id="260" name="Oval 246"/>
        <xdr:cNvSpPr>
          <a:spLocks noChangeArrowheads="1"/>
        </xdr:cNvSpPr>
      </xdr:nvSpPr>
      <xdr:spPr bwMode="auto">
        <a:xfrm>
          <a:off x="53149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13</xdr:row>
      <xdr:rowOff>0</xdr:rowOff>
    </xdr:from>
    <xdr:to>
      <xdr:col>27</xdr:col>
      <xdr:colOff>0</xdr:colOff>
      <xdr:row>15</xdr:row>
      <xdr:rowOff>0</xdr:rowOff>
    </xdr:to>
    <xdr:sp macro="" textlink="">
      <xdr:nvSpPr>
        <xdr:cNvPr id="261" name="Oval 521"/>
        <xdr:cNvSpPr>
          <a:spLocks noChangeArrowheads="1"/>
        </xdr:cNvSpPr>
      </xdr:nvSpPr>
      <xdr:spPr bwMode="auto">
        <a:xfrm>
          <a:off x="42862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28</xdr:col>
      <xdr:colOff>9525</xdr:colOff>
      <xdr:row>12</xdr:row>
      <xdr:rowOff>161925</xdr:rowOff>
    </xdr:from>
    <xdr:to>
      <xdr:col>30</xdr:col>
      <xdr:colOff>9525</xdr:colOff>
      <xdr:row>14</xdr:row>
      <xdr:rowOff>161925</xdr:rowOff>
    </xdr:to>
    <xdr:sp macro="" textlink="">
      <xdr:nvSpPr>
        <xdr:cNvPr id="263" name="AutoShape 623"/>
        <xdr:cNvSpPr>
          <a:spLocks noChangeArrowheads="1"/>
        </xdr:cNvSpPr>
      </xdr:nvSpPr>
      <xdr:spPr bwMode="auto">
        <a:xfrm>
          <a:off x="4810125" y="3333750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0</xdr:colOff>
      <xdr:row>12</xdr:row>
      <xdr:rowOff>0</xdr:rowOff>
    </xdr:from>
    <xdr:to>
      <xdr:col>32</xdr:col>
      <xdr:colOff>0</xdr:colOff>
      <xdr:row>13</xdr:row>
      <xdr:rowOff>0</xdr:rowOff>
    </xdr:to>
    <xdr:cxnSp macro="">
      <xdr:nvCxnSpPr>
        <xdr:cNvPr id="264" name="AutoShape 624"/>
        <xdr:cNvCxnSpPr>
          <a:cxnSpLocks noChangeShapeType="1"/>
          <a:endCxn id="260" idx="0"/>
        </xdr:cNvCxnSpPr>
      </xdr:nvCxnSpPr>
      <xdr:spPr bwMode="auto">
        <a:xfrm>
          <a:off x="5143500" y="3171825"/>
          <a:ext cx="34290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28</xdr:col>
      <xdr:colOff>0</xdr:colOff>
      <xdr:row>16</xdr:row>
      <xdr:rowOff>9525</xdr:rowOff>
    </xdr:from>
    <xdr:to>
      <xdr:col>30</xdr:col>
      <xdr:colOff>0</xdr:colOff>
      <xdr:row>18</xdr:row>
      <xdr:rowOff>0</xdr:rowOff>
    </xdr:to>
    <xdr:sp macro="" textlink="">
      <xdr:nvSpPr>
        <xdr:cNvPr id="266" name="AutoShape 626"/>
        <xdr:cNvSpPr>
          <a:spLocks noChangeArrowheads="1"/>
        </xdr:cNvSpPr>
      </xdr:nvSpPr>
      <xdr:spPr bwMode="auto">
        <a:xfrm>
          <a:off x="4800600" y="3867150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0</xdr:colOff>
      <xdr:row>15</xdr:row>
      <xdr:rowOff>0</xdr:rowOff>
    </xdr:from>
    <xdr:to>
      <xdr:col>32</xdr:col>
      <xdr:colOff>0</xdr:colOff>
      <xdr:row>15</xdr:row>
      <xdr:rowOff>9525</xdr:rowOff>
    </xdr:to>
    <xdr:cxnSp macro="">
      <xdr:nvCxnSpPr>
        <xdr:cNvPr id="267" name="AutoShape 628"/>
        <xdr:cNvCxnSpPr>
          <a:cxnSpLocks noChangeShapeType="1"/>
          <a:stCxn id="261" idx="4"/>
          <a:endCxn id="260" idx="4"/>
        </xdr:cNvCxnSpPr>
      </xdr:nvCxnSpPr>
      <xdr:spPr bwMode="auto">
        <a:xfrm rot="16200000" flipH="1">
          <a:off x="4967287" y="3176588"/>
          <a:ext cx="9525" cy="1028700"/>
        </a:xfrm>
        <a:prstGeom prst="curvedConnector3">
          <a:avLst>
            <a:gd name="adj1" fmla="val 183528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38</xdr:col>
      <xdr:colOff>1</xdr:colOff>
      <xdr:row>12</xdr:row>
      <xdr:rowOff>0</xdr:rowOff>
    </xdr:from>
    <xdr:to>
      <xdr:col>38</xdr:col>
      <xdr:colOff>1</xdr:colOff>
      <xdr:row>13</xdr:row>
      <xdr:rowOff>0</xdr:rowOff>
    </xdr:to>
    <xdr:cxnSp macro="">
      <xdr:nvCxnSpPr>
        <xdr:cNvPr id="268" name="AutoShape 42"/>
        <xdr:cNvCxnSpPr>
          <a:cxnSpLocks noChangeShapeType="1"/>
        </xdr:cNvCxnSpPr>
      </xdr:nvCxnSpPr>
      <xdr:spPr bwMode="auto">
        <a:xfrm>
          <a:off x="6515101" y="3171825"/>
          <a:ext cx="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38</xdr:col>
      <xdr:colOff>1</xdr:colOff>
      <xdr:row>12</xdr:row>
      <xdr:rowOff>0</xdr:rowOff>
    </xdr:from>
    <xdr:to>
      <xdr:col>41</xdr:col>
      <xdr:colOff>9526</xdr:colOff>
      <xdr:row>12</xdr:row>
      <xdr:rowOff>152400</xdr:rowOff>
    </xdr:to>
    <xdr:cxnSp macro="">
      <xdr:nvCxnSpPr>
        <xdr:cNvPr id="269" name="AutoShape 43"/>
        <xdr:cNvCxnSpPr>
          <a:cxnSpLocks noChangeShapeType="1"/>
          <a:endCxn id="273" idx="0"/>
        </xdr:cNvCxnSpPr>
      </xdr:nvCxnSpPr>
      <xdr:spPr bwMode="auto">
        <a:xfrm>
          <a:off x="6515101" y="3171825"/>
          <a:ext cx="523875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43</xdr:col>
      <xdr:colOff>0</xdr:colOff>
      <xdr:row>13</xdr:row>
      <xdr:rowOff>0</xdr:rowOff>
    </xdr:from>
    <xdr:to>
      <xdr:col>45</xdr:col>
      <xdr:colOff>0</xdr:colOff>
      <xdr:row>15</xdr:row>
      <xdr:rowOff>0</xdr:rowOff>
    </xdr:to>
    <xdr:sp macro="" textlink="">
      <xdr:nvSpPr>
        <xdr:cNvPr id="270" name="Oval 246"/>
        <xdr:cNvSpPr>
          <a:spLocks noChangeArrowheads="1"/>
        </xdr:cNvSpPr>
      </xdr:nvSpPr>
      <xdr:spPr bwMode="auto">
        <a:xfrm>
          <a:off x="73723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13</xdr:row>
      <xdr:rowOff>0</xdr:rowOff>
    </xdr:from>
    <xdr:to>
      <xdr:col>39</xdr:col>
      <xdr:colOff>0</xdr:colOff>
      <xdr:row>15</xdr:row>
      <xdr:rowOff>0</xdr:rowOff>
    </xdr:to>
    <xdr:sp macro="" textlink="">
      <xdr:nvSpPr>
        <xdr:cNvPr id="271" name="Oval 521"/>
        <xdr:cNvSpPr>
          <a:spLocks noChangeArrowheads="1"/>
        </xdr:cNvSpPr>
      </xdr:nvSpPr>
      <xdr:spPr bwMode="auto">
        <a:xfrm>
          <a:off x="63436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40</xdr:col>
      <xdr:colOff>9525</xdr:colOff>
      <xdr:row>12</xdr:row>
      <xdr:rowOff>161925</xdr:rowOff>
    </xdr:from>
    <xdr:to>
      <xdr:col>42</xdr:col>
      <xdr:colOff>9525</xdr:colOff>
      <xdr:row>14</xdr:row>
      <xdr:rowOff>161925</xdr:rowOff>
    </xdr:to>
    <xdr:sp macro="" textlink="">
      <xdr:nvSpPr>
        <xdr:cNvPr id="273" name="AutoShape 623"/>
        <xdr:cNvSpPr>
          <a:spLocks noChangeArrowheads="1"/>
        </xdr:cNvSpPr>
      </xdr:nvSpPr>
      <xdr:spPr bwMode="auto">
        <a:xfrm>
          <a:off x="6867525" y="3333750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0</xdr:colOff>
      <xdr:row>12</xdr:row>
      <xdr:rowOff>0</xdr:rowOff>
    </xdr:from>
    <xdr:to>
      <xdr:col>44</xdr:col>
      <xdr:colOff>0</xdr:colOff>
      <xdr:row>13</xdr:row>
      <xdr:rowOff>0</xdr:rowOff>
    </xdr:to>
    <xdr:cxnSp macro="">
      <xdr:nvCxnSpPr>
        <xdr:cNvPr id="274" name="AutoShape 624"/>
        <xdr:cNvCxnSpPr>
          <a:cxnSpLocks noChangeShapeType="1"/>
          <a:endCxn id="270" idx="0"/>
        </xdr:cNvCxnSpPr>
      </xdr:nvCxnSpPr>
      <xdr:spPr bwMode="auto">
        <a:xfrm>
          <a:off x="7200900" y="3171825"/>
          <a:ext cx="34290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40</xdr:col>
      <xdr:colOff>0</xdr:colOff>
      <xdr:row>16</xdr:row>
      <xdr:rowOff>9525</xdr:rowOff>
    </xdr:from>
    <xdr:to>
      <xdr:col>42</xdr:col>
      <xdr:colOff>0</xdr:colOff>
      <xdr:row>18</xdr:row>
      <xdr:rowOff>0</xdr:rowOff>
    </xdr:to>
    <xdr:sp macro="" textlink="">
      <xdr:nvSpPr>
        <xdr:cNvPr id="276" name="AutoShape 626"/>
        <xdr:cNvSpPr>
          <a:spLocks noChangeArrowheads="1"/>
        </xdr:cNvSpPr>
      </xdr:nvSpPr>
      <xdr:spPr bwMode="auto">
        <a:xfrm>
          <a:off x="6858000" y="3867150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0</xdr:colOff>
      <xdr:row>15</xdr:row>
      <xdr:rowOff>0</xdr:rowOff>
    </xdr:from>
    <xdr:to>
      <xdr:col>44</xdr:col>
      <xdr:colOff>0</xdr:colOff>
      <xdr:row>15</xdr:row>
      <xdr:rowOff>9525</xdr:rowOff>
    </xdr:to>
    <xdr:cxnSp macro="">
      <xdr:nvCxnSpPr>
        <xdr:cNvPr id="277" name="AutoShape 628"/>
        <xdr:cNvCxnSpPr>
          <a:cxnSpLocks noChangeShapeType="1"/>
          <a:stCxn id="271" idx="4"/>
          <a:endCxn id="270" idx="4"/>
        </xdr:cNvCxnSpPr>
      </xdr:nvCxnSpPr>
      <xdr:spPr bwMode="auto">
        <a:xfrm rot="16200000" flipH="1">
          <a:off x="7024687" y="3176588"/>
          <a:ext cx="9525" cy="1028700"/>
        </a:xfrm>
        <a:prstGeom prst="curvedConnector3">
          <a:avLst>
            <a:gd name="adj1" fmla="val 177646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50</xdr:col>
      <xdr:colOff>1</xdr:colOff>
      <xdr:row>12</xdr:row>
      <xdr:rowOff>0</xdr:rowOff>
    </xdr:from>
    <xdr:to>
      <xdr:col>50</xdr:col>
      <xdr:colOff>1</xdr:colOff>
      <xdr:row>13</xdr:row>
      <xdr:rowOff>0</xdr:rowOff>
    </xdr:to>
    <xdr:cxnSp macro="">
      <xdr:nvCxnSpPr>
        <xdr:cNvPr id="278" name="AutoShape 42"/>
        <xdr:cNvCxnSpPr>
          <a:cxnSpLocks noChangeShapeType="1"/>
        </xdr:cNvCxnSpPr>
      </xdr:nvCxnSpPr>
      <xdr:spPr bwMode="auto">
        <a:xfrm>
          <a:off x="8572501" y="3171825"/>
          <a:ext cx="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50</xdr:col>
      <xdr:colOff>1</xdr:colOff>
      <xdr:row>12</xdr:row>
      <xdr:rowOff>0</xdr:rowOff>
    </xdr:from>
    <xdr:to>
      <xdr:col>53</xdr:col>
      <xdr:colOff>9526</xdr:colOff>
      <xdr:row>12</xdr:row>
      <xdr:rowOff>152400</xdr:rowOff>
    </xdr:to>
    <xdr:cxnSp macro="">
      <xdr:nvCxnSpPr>
        <xdr:cNvPr id="279" name="AutoShape 43"/>
        <xdr:cNvCxnSpPr>
          <a:cxnSpLocks noChangeShapeType="1"/>
          <a:endCxn id="283" idx="0"/>
        </xdr:cNvCxnSpPr>
      </xdr:nvCxnSpPr>
      <xdr:spPr bwMode="auto">
        <a:xfrm>
          <a:off x="8572501" y="3171825"/>
          <a:ext cx="523875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55</xdr:col>
      <xdr:colOff>0</xdr:colOff>
      <xdr:row>13</xdr:row>
      <xdr:rowOff>0</xdr:rowOff>
    </xdr:from>
    <xdr:to>
      <xdr:col>57</xdr:col>
      <xdr:colOff>0</xdr:colOff>
      <xdr:row>15</xdr:row>
      <xdr:rowOff>0</xdr:rowOff>
    </xdr:to>
    <xdr:sp macro="" textlink="">
      <xdr:nvSpPr>
        <xdr:cNvPr id="280" name="Oval 246"/>
        <xdr:cNvSpPr>
          <a:spLocks noChangeArrowheads="1"/>
        </xdr:cNvSpPr>
      </xdr:nvSpPr>
      <xdr:spPr bwMode="auto">
        <a:xfrm>
          <a:off x="94297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13</xdr:row>
      <xdr:rowOff>0</xdr:rowOff>
    </xdr:from>
    <xdr:to>
      <xdr:col>51</xdr:col>
      <xdr:colOff>0</xdr:colOff>
      <xdr:row>15</xdr:row>
      <xdr:rowOff>0</xdr:rowOff>
    </xdr:to>
    <xdr:sp macro="" textlink="">
      <xdr:nvSpPr>
        <xdr:cNvPr id="281" name="Oval 521"/>
        <xdr:cNvSpPr>
          <a:spLocks noChangeArrowheads="1"/>
        </xdr:cNvSpPr>
      </xdr:nvSpPr>
      <xdr:spPr bwMode="auto">
        <a:xfrm>
          <a:off x="84010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52</xdr:col>
      <xdr:colOff>9525</xdr:colOff>
      <xdr:row>12</xdr:row>
      <xdr:rowOff>161925</xdr:rowOff>
    </xdr:from>
    <xdr:to>
      <xdr:col>54</xdr:col>
      <xdr:colOff>9525</xdr:colOff>
      <xdr:row>14</xdr:row>
      <xdr:rowOff>161925</xdr:rowOff>
    </xdr:to>
    <xdr:sp macro="" textlink="">
      <xdr:nvSpPr>
        <xdr:cNvPr id="283" name="AutoShape 623"/>
        <xdr:cNvSpPr>
          <a:spLocks noChangeArrowheads="1"/>
        </xdr:cNvSpPr>
      </xdr:nvSpPr>
      <xdr:spPr bwMode="auto">
        <a:xfrm>
          <a:off x="8924925" y="3333750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54</xdr:col>
      <xdr:colOff>0</xdr:colOff>
      <xdr:row>12</xdr:row>
      <xdr:rowOff>0</xdr:rowOff>
    </xdr:from>
    <xdr:to>
      <xdr:col>56</xdr:col>
      <xdr:colOff>0</xdr:colOff>
      <xdr:row>13</xdr:row>
      <xdr:rowOff>0</xdr:rowOff>
    </xdr:to>
    <xdr:cxnSp macro="">
      <xdr:nvCxnSpPr>
        <xdr:cNvPr id="284" name="AutoShape 624"/>
        <xdr:cNvCxnSpPr>
          <a:cxnSpLocks noChangeShapeType="1"/>
          <a:endCxn id="280" idx="0"/>
        </xdr:cNvCxnSpPr>
      </xdr:nvCxnSpPr>
      <xdr:spPr bwMode="auto">
        <a:xfrm>
          <a:off x="9258300" y="3171825"/>
          <a:ext cx="34290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52</xdr:col>
      <xdr:colOff>0</xdr:colOff>
      <xdr:row>16</xdr:row>
      <xdr:rowOff>9525</xdr:rowOff>
    </xdr:from>
    <xdr:to>
      <xdr:col>54</xdr:col>
      <xdr:colOff>0</xdr:colOff>
      <xdr:row>18</xdr:row>
      <xdr:rowOff>0</xdr:rowOff>
    </xdr:to>
    <xdr:sp macro="" textlink="">
      <xdr:nvSpPr>
        <xdr:cNvPr id="286" name="AutoShape 626"/>
        <xdr:cNvSpPr>
          <a:spLocks noChangeArrowheads="1"/>
        </xdr:cNvSpPr>
      </xdr:nvSpPr>
      <xdr:spPr bwMode="auto">
        <a:xfrm>
          <a:off x="8915400" y="3867150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50</xdr:col>
      <xdr:colOff>0</xdr:colOff>
      <xdr:row>15</xdr:row>
      <xdr:rowOff>0</xdr:rowOff>
    </xdr:from>
    <xdr:to>
      <xdr:col>56</xdr:col>
      <xdr:colOff>0</xdr:colOff>
      <xdr:row>15</xdr:row>
      <xdr:rowOff>9525</xdr:rowOff>
    </xdr:to>
    <xdr:cxnSp macro="">
      <xdr:nvCxnSpPr>
        <xdr:cNvPr id="287" name="AutoShape 628"/>
        <xdr:cNvCxnSpPr>
          <a:cxnSpLocks noChangeShapeType="1"/>
          <a:stCxn id="281" idx="4"/>
          <a:endCxn id="280" idx="4"/>
        </xdr:cNvCxnSpPr>
      </xdr:nvCxnSpPr>
      <xdr:spPr bwMode="auto">
        <a:xfrm rot="16200000" flipH="1">
          <a:off x="9082087" y="3176588"/>
          <a:ext cx="9525" cy="1028700"/>
        </a:xfrm>
        <a:prstGeom prst="curvedConnector3">
          <a:avLst>
            <a:gd name="adj1" fmla="val 177646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1</xdr:colOff>
      <xdr:row>20</xdr:row>
      <xdr:rowOff>0</xdr:rowOff>
    </xdr:from>
    <xdr:to>
      <xdr:col>2</xdr:col>
      <xdr:colOff>1</xdr:colOff>
      <xdr:row>21</xdr:row>
      <xdr:rowOff>0</xdr:rowOff>
    </xdr:to>
    <xdr:cxnSp macro="">
      <xdr:nvCxnSpPr>
        <xdr:cNvPr id="288" name="AutoShape 42"/>
        <xdr:cNvCxnSpPr>
          <a:cxnSpLocks noChangeShapeType="1"/>
        </xdr:cNvCxnSpPr>
      </xdr:nvCxnSpPr>
      <xdr:spPr bwMode="auto">
        <a:xfrm>
          <a:off x="342901" y="3171825"/>
          <a:ext cx="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</xdr:colOff>
      <xdr:row>20</xdr:row>
      <xdr:rowOff>0</xdr:rowOff>
    </xdr:from>
    <xdr:to>
      <xdr:col>5</xdr:col>
      <xdr:colOff>9526</xdr:colOff>
      <xdr:row>20</xdr:row>
      <xdr:rowOff>152400</xdr:rowOff>
    </xdr:to>
    <xdr:cxnSp macro="">
      <xdr:nvCxnSpPr>
        <xdr:cNvPr id="289" name="AutoShape 43"/>
        <xdr:cNvCxnSpPr>
          <a:cxnSpLocks noChangeShapeType="1"/>
          <a:endCxn id="294" idx="0"/>
        </xdr:cNvCxnSpPr>
      </xdr:nvCxnSpPr>
      <xdr:spPr bwMode="auto">
        <a:xfrm>
          <a:off x="342901" y="3171825"/>
          <a:ext cx="523875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21</xdr:row>
      <xdr:rowOff>0</xdr:rowOff>
    </xdr:from>
    <xdr:to>
      <xdr:col>9</xdr:col>
      <xdr:colOff>0</xdr:colOff>
      <xdr:row>23</xdr:row>
      <xdr:rowOff>0</xdr:rowOff>
    </xdr:to>
    <xdr:sp macro="" textlink="">
      <xdr:nvSpPr>
        <xdr:cNvPr id="290" name="Oval 246"/>
        <xdr:cNvSpPr>
          <a:spLocks noChangeArrowheads="1"/>
        </xdr:cNvSpPr>
      </xdr:nvSpPr>
      <xdr:spPr bwMode="auto">
        <a:xfrm>
          <a:off x="12001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291" name="Oval 521"/>
        <xdr:cNvSpPr>
          <a:spLocks noChangeArrowheads="1"/>
        </xdr:cNvSpPr>
      </xdr:nvSpPr>
      <xdr:spPr bwMode="auto">
        <a:xfrm>
          <a:off x="1714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43</xdr:col>
      <xdr:colOff>85725</xdr:colOff>
      <xdr:row>20</xdr:row>
      <xdr:rowOff>0</xdr:rowOff>
    </xdr:from>
    <xdr:to>
      <xdr:col>44</xdr:col>
      <xdr:colOff>0</xdr:colOff>
      <xdr:row>21</xdr:row>
      <xdr:rowOff>0</xdr:rowOff>
    </xdr:to>
    <xdr:cxnSp macro="">
      <xdr:nvCxnSpPr>
        <xdr:cNvPr id="292" name="AutoShape 540" hidden="1"/>
        <xdr:cNvCxnSpPr>
          <a:cxnSpLocks noChangeShapeType="1"/>
        </xdr:cNvCxnSpPr>
      </xdr:nvCxnSpPr>
      <xdr:spPr bwMode="auto">
        <a:xfrm flipH="1">
          <a:off x="7458075" y="3171825"/>
          <a:ext cx="85725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20</xdr:row>
      <xdr:rowOff>161925</xdr:rowOff>
    </xdr:from>
    <xdr:to>
      <xdr:col>6</xdr:col>
      <xdr:colOff>9525</xdr:colOff>
      <xdr:row>22</xdr:row>
      <xdr:rowOff>161925</xdr:rowOff>
    </xdr:to>
    <xdr:sp macro="" textlink="">
      <xdr:nvSpPr>
        <xdr:cNvPr id="294" name="AutoShape 623"/>
        <xdr:cNvSpPr>
          <a:spLocks noChangeArrowheads="1"/>
        </xdr:cNvSpPr>
      </xdr:nvSpPr>
      <xdr:spPr bwMode="auto">
        <a:xfrm>
          <a:off x="695325" y="3333750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8</xdr:col>
      <xdr:colOff>0</xdr:colOff>
      <xdr:row>21</xdr:row>
      <xdr:rowOff>0</xdr:rowOff>
    </xdr:to>
    <xdr:cxnSp macro="">
      <xdr:nvCxnSpPr>
        <xdr:cNvPr id="295" name="AutoShape 624"/>
        <xdr:cNvCxnSpPr>
          <a:cxnSpLocks noChangeShapeType="1"/>
          <a:endCxn id="290" idx="0"/>
        </xdr:cNvCxnSpPr>
      </xdr:nvCxnSpPr>
      <xdr:spPr bwMode="auto">
        <a:xfrm>
          <a:off x="1028700" y="3171825"/>
          <a:ext cx="34290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24</xdr:row>
      <xdr:rowOff>9525</xdr:rowOff>
    </xdr:from>
    <xdr:to>
      <xdr:col>6</xdr:col>
      <xdr:colOff>0</xdr:colOff>
      <xdr:row>26</xdr:row>
      <xdr:rowOff>0</xdr:rowOff>
    </xdr:to>
    <xdr:sp macro="" textlink="">
      <xdr:nvSpPr>
        <xdr:cNvPr id="297" name="AutoShape 626"/>
        <xdr:cNvSpPr>
          <a:spLocks noChangeArrowheads="1"/>
        </xdr:cNvSpPr>
      </xdr:nvSpPr>
      <xdr:spPr bwMode="auto">
        <a:xfrm>
          <a:off x="685800" y="3867150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8</xdr:col>
      <xdr:colOff>0</xdr:colOff>
      <xdr:row>23</xdr:row>
      <xdr:rowOff>9525</xdr:rowOff>
    </xdr:to>
    <xdr:cxnSp macro="">
      <xdr:nvCxnSpPr>
        <xdr:cNvPr id="298" name="AutoShape 628"/>
        <xdr:cNvCxnSpPr>
          <a:cxnSpLocks noChangeShapeType="1"/>
          <a:stCxn id="291" idx="4"/>
          <a:endCxn id="290" idx="4"/>
        </xdr:cNvCxnSpPr>
      </xdr:nvCxnSpPr>
      <xdr:spPr bwMode="auto">
        <a:xfrm rot="16200000" flipH="1">
          <a:off x="852487" y="3176588"/>
          <a:ext cx="9525" cy="1028700"/>
        </a:xfrm>
        <a:prstGeom prst="curvedConnector3">
          <a:avLst>
            <a:gd name="adj1" fmla="val 183528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1</xdr:colOff>
      <xdr:row>20</xdr:row>
      <xdr:rowOff>0</xdr:rowOff>
    </xdr:from>
    <xdr:to>
      <xdr:col>14</xdr:col>
      <xdr:colOff>1</xdr:colOff>
      <xdr:row>21</xdr:row>
      <xdr:rowOff>0</xdr:rowOff>
    </xdr:to>
    <xdr:cxnSp macro="">
      <xdr:nvCxnSpPr>
        <xdr:cNvPr id="299" name="AutoShape 42"/>
        <xdr:cNvCxnSpPr>
          <a:cxnSpLocks noChangeShapeType="1"/>
        </xdr:cNvCxnSpPr>
      </xdr:nvCxnSpPr>
      <xdr:spPr bwMode="auto">
        <a:xfrm>
          <a:off x="2400301" y="3171825"/>
          <a:ext cx="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</xdr:colOff>
      <xdr:row>20</xdr:row>
      <xdr:rowOff>0</xdr:rowOff>
    </xdr:from>
    <xdr:to>
      <xdr:col>17</xdr:col>
      <xdr:colOff>9525</xdr:colOff>
      <xdr:row>20</xdr:row>
      <xdr:rowOff>152400</xdr:rowOff>
    </xdr:to>
    <xdr:cxnSp macro="">
      <xdr:nvCxnSpPr>
        <xdr:cNvPr id="300" name="AutoShape 43"/>
        <xdr:cNvCxnSpPr>
          <a:cxnSpLocks noChangeShapeType="1"/>
          <a:endCxn id="304" idx="0"/>
        </xdr:cNvCxnSpPr>
      </xdr:nvCxnSpPr>
      <xdr:spPr bwMode="auto">
        <a:xfrm>
          <a:off x="2400301" y="3171825"/>
          <a:ext cx="523874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0</xdr:colOff>
      <xdr:row>21</xdr:row>
      <xdr:rowOff>0</xdr:rowOff>
    </xdr:from>
    <xdr:to>
      <xdr:col>21</xdr:col>
      <xdr:colOff>0</xdr:colOff>
      <xdr:row>23</xdr:row>
      <xdr:rowOff>0</xdr:rowOff>
    </xdr:to>
    <xdr:sp macro="" textlink="">
      <xdr:nvSpPr>
        <xdr:cNvPr id="301" name="Oval 246"/>
        <xdr:cNvSpPr>
          <a:spLocks noChangeArrowheads="1"/>
        </xdr:cNvSpPr>
      </xdr:nvSpPr>
      <xdr:spPr bwMode="auto">
        <a:xfrm>
          <a:off x="32575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21</xdr:row>
      <xdr:rowOff>0</xdr:rowOff>
    </xdr:from>
    <xdr:to>
      <xdr:col>15</xdr:col>
      <xdr:colOff>0</xdr:colOff>
      <xdr:row>23</xdr:row>
      <xdr:rowOff>0</xdr:rowOff>
    </xdr:to>
    <xdr:sp macro="" textlink="">
      <xdr:nvSpPr>
        <xdr:cNvPr id="302" name="Oval 521"/>
        <xdr:cNvSpPr>
          <a:spLocks noChangeArrowheads="1"/>
        </xdr:cNvSpPr>
      </xdr:nvSpPr>
      <xdr:spPr bwMode="auto">
        <a:xfrm>
          <a:off x="22288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9525</xdr:colOff>
      <xdr:row>20</xdr:row>
      <xdr:rowOff>161925</xdr:rowOff>
    </xdr:from>
    <xdr:to>
      <xdr:col>18</xdr:col>
      <xdr:colOff>9525</xdr:colOff>
      <xdr:row>22</xdr:row>
      <xdr:rowOff>161925</xdr:rowOff>
    </xdr:to>
    <xdr:sp macro="" textlink="">
      <xdr:nvSpPr>
        <xdr:cNvPr id="304" name="AutoShape 623"/>
        <xdr:cNvSpPr>
          <a:spLocks noChangeArrowheads="1"/>
        </xdr:cNvSpPr>
      </xdr:nvSpPr>
      <xdr:spPr bwMode="auto">
        <a:xfrm>
          <a:off x="2752725" y="3333750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20</xdr:row>
      <xdr:rowOff>0</xdr:rowOff>
    </xdr:from>
    <xdr:to>
      <xdr:col>20</xdr:col>
      <xdr:colOff>0</xdr:colOff>
      <xdr:row>21</xdr:row>
      <xdr:rowOff>0</xdr:rowOff>
    </xdr:to>
    <xdr:cxnSp macro="">
      <xdr:nvCxnSpPr>
        <xdr:cNvPr id="305" name="AutoShape 624"/>
        <xdr:cNvCxnSpPr>
          <a:cxnSpLocks noChangeShapeType="1"/>
          <a:endCxn id="301" idx="0"/>
        </xdr:cNvCxnSpPr>
      </xdr:nvCxnSpPr>
      <xdr:spPr bwMode="auto">
        <a:xfrm>
          <a:off x="3086100" y="3171825"/>
          <a:ext cx="34290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0</xdr:colOff>
      <xdr:row>24</xdr:row>
      <xdr:rowOff>9525</xdr:rowOff>
    </xdr:from>
    <xdr:to>
      <xdr:col>18</xdr:col>
      <xdr:colOff>0</xdr:colOff>
      <xdr:row>26</xdr:row>
      <xdr:rowOff>0</xdr:rowOff>
    </xdr:to>
    <xdr:sp macro="" textlink="">
      <xdr:nvSpPr>
        <xdr:cNvPr id="307" name="AutoShape 626"/>
        <xdr:cNvSpPr>
          <a:spLocks noChangeArrowheads="1"/>
        </xdr:cNvSpPr>
      </xdr:nvSpPr>
      <xdr:spPr bwMode="auto">
        <a:xfrm>
          <a:off x="2743200" y="3867150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23</xdr:row>
      <xdr:rowOff>0</xdr:rowOff>
    </xdr:from>
    <xdr:to>
      <xdr:col>20</xdr:col>
      <xdr:colOff>0</xdr:colOff>
      <xdr:row>23</xdr:row>
      <xdr:rowOff>9525</xdr:rowOff>
    </xdr:to>
    <xdr:cxnSp macro="">
      <xdr:nvCxnSpPr>
        <xdr:cNvPr id="308" name="AutoShape 628"/>
        <xdr:cNvCxnSpPr>
          <a:cxnSpLocks noChangeShapeType="1"/>
          <a:stCxn id="302" idx="4"/>
          <a:endCxn id="301" idx="4"/>
        </xdr:cNvCxnSpPr>
      </xdr:nvCxnSpPr>
      <xdr:spPr bwMode="auto">
        <a:xfrm rot="16200000" flipH="1">
          <a:off x="2909887" y="3176588"/>
          <a:ext cx="9525" cy="1028700"/>
        </a:xfrm>
        <a:prstGeom prst="curvedConnector3">
          <a:avLst>
            <a:gd name="adj1" fmla="val 177646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26</xdr:col>
      <xdr:colOff>1</xdr:colOff>
      <xdr:row>20</xdr:row>
      <xdr:rowOff>0</xdr:rowOff>
    </xdr:from>
    <xdr:to>
      <xdr:col>26</xdr:col>
      <xdr:colOff>1</xdr:colOff>
      <xdr:row>21</xdr:row>
      <xdr:rowOff>0</xdr:rowOff>
    </xdr:to>
    <xdr:cxnSp macro="">
      <xdr:nvCxnSpPr>
        <xdr:cNvPr id="309" name="AutoShape 42"/>
        <xdr:cNvCxnSpPr>
          <a:cxnSpLocks noChangeShapeType="1"/>
        </xdr:cNvCxnSpPr>
      </xdr:nvCxnSpPr>
      <xdr:spPr bwMode="auto">
        <a:xfrm>
          <a:off x="4457701" y="3171825"/>
          <a:ext cx="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1</xdr:colOff>
      <xdr:row>20</xdr:row>
      <xdr:rowOff>0</xdr:rowOff>
    </xdr:from>
    <xdr:to>
      <xdr:col>29</xdr:col>
      <xdr:colOff>9526</xdr:colOff>
      <xdr:row>20</xdr:row>
      <xdr:rowOff>152400</xdr:rowOff>
    </xdr:to>
    <xdr:cxnSp macro="">
      <xdr:nvCxnSpPr>
        <xdr:cNvPr id="310" name="AutoShape 43"/>
        <xdr:cNvCxnSpPr>
          <a:cxnSpLocks noChangeShapeType="1"/>
          <a:endCxn id="314" idx="0"/>
        </xdr:cNvCxnSpPr>
      </xdr:nvCxnSpPr>
      <xdr:spPr bwMode="auto">
        <a:xfrm>
          <a:off x="4457701" y="3171825"/>
          <a:ext cx="523875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31</xdr:col>
      <xdr:colOff>0</xdr:colOff>
      <xdr:row>21</xdr:row>
      <xdr:rowOff>0</xdr:rowOff>
    </xdr:from>
    <xdr:to>
      <xdr:col>33</xdr:col>
      <xdr:colOff>0</xdr:colOff>
      <xdr:row>23</xdr:row>
      <xdr:rowOff>0</xdr:rowOff>
    </xdr:to>
    <xdr:sp macro="" textlink="">
      <xdr:nvSpPr>
        <xdr:cNvPr id="311" name="Oval 246"/>
        <xdr:cNvSpPr>
          <a:spLocks noChangeArrowheads="1"/>
        </xdr:cNvSpPr>
      </xdr:nvSpPr>
      <xdr:spPr bwMode="auto">
        <a:xfrm>
          <a:off x="53149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21</xdr:row>
      <xdr:rowOff>0</xdr:rowOff>
    </xdr:from>
    <xdr:to>
      <xdr:col>27</xdr:col>
      <xdr:colOff>0</xdr:colOff>
      <xdr:row>23</xdr:row>
      <xdr:rowOff>0</xdr:rowOff>
    </xdr:to>
    <xdr:sp macro="" textlink="">
      <xdr:nvSpPr>
        <xdr:cNvPr id="312" name="Oval 521"/>
        <xdr:cNvSpPr>
          <a:spLocks noChangeArrowheads="1"/>
        </xdr:cNvSpPr>
      </xdr:nvSpPr>
      <xdr:spPr bwMode="auto">
        <a:xfrm>
          <a:off x="42862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28</xdr:col>
      <xdr:colOff>9525</xdr:colOff>
      <xdr:row>20</xdr:row>
      <xdr:rowOff>161925</xdr:rowOff>
    </xdr:from>
    <xdr:to>
      <xdr:col>30</xdr:col>
      <xdr:colOff>9525</xdr:colOff>
      <xdr:row>22</xdr:row>
      <xdr:rowOff>161925</xdr:rowOff>
    </xdr:to>
    <xdr:sp macro="" textlink="">
      <xdr:nvSpPr>
        <xdr:cNvPr id="314" name="AutoShape 623"/>
        <xdr:cNvSpPr>
          <a:spLocks noChangeArrowheads="1"/>
        </xdr:cNvSpPr>
      </xdr:nvSpPr>
      <xdr:spPr bwMode="auto">
        <a:xfrm>
          <a:off x="4810125" y="3333750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0</xdr:colOff>
      <xdr:row>20</xdr:row>
      <xdr:rowOff>0</xdr:rowOff>
    </xdr:from>
    <xdr:to>
      <xdr:col>32</xdr:col>
      <xdr:colOff>0</xdr:colOff>
      <xdr:row>21</xdr:row>
      <xdr:rowOff>0</xdr:rowOff>
    </xdr:to>
    <xdr:cxnSp macro="">
      <xdr:nvCxnSpPr>
        <xdr:cNvPr id="315" name="AutoShape 624"/>
        <xdr:cNvCxnSpPr>
          <a:cxnSpLocks noChangeShapeType="1"/>
          <a:endCxn id="311" idx="0"/>
        </xdr:cNvCxnSpPr>
      </xdr:nvCxnSpPr>
      <xdr:spPr bwMode="auto">
        <a:xfrm>
          <a:off x="5143500" y="3171825"/>
          <a:ext cx="34290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28</xdr:col>
      <xdr:colOff>0</xdr:colOff>
      <xdr:row>24</xdr:row>
      <xdr:rowOff>9525</xdr:rowOff>
    </xdr:from>
    <xdr:to>
      <xdr:col>30</xdr:col>
      <xdr:colOff>0</xdr:colOff>
      <xdr:row>26</xdr:row>
      <xdr:rowOff>0</xdr:rowOff>
    </xdr:to>
    <xdr:sp macro="" textlink="">
      <xdr:nvSpPr>
        <xdr:cNvPr id="317" name="AutoShape 626"/>
        <xdr:cNvSpPr>
          <a:spLocks noChangeArrowheads="1"/>
        </xdr:cNvSpPr>
      </xdr:nvSpPr>
      <xdr:spPr bwMode="auto">
        <a:xfrm>
          <a:off x="4800600" y="3867150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0</xdr:colOff>
      <xdr:row>23</xdr:row>
      <xdr:rowOff>0</xdr:rowOff>
    </xdr:from>
    <xdr:to>
      <xdr:col>32</xdr:col>
      <xdr:colOff>0</xdr:colOff>
      <xdr:row>23</xdr:row>
      <xdr:rowOff>9525</xdr:rowOff>
    </xdr:to>
    <xdr:cxnSp macro="">
      <xdr:nvCxnSpPr>
        <xdr:cNvPr id="318" name="AutoShape 628"/>
        <xdr:cNvCxnSpPr>
          <a:cxnSpLocks noChangeShapeType="1"/>
          <a:stCxn id="312" idx="4"/>
          <a:endCxn id="311" idx="4"/>
        </xdr:cNvCxnSpPr>
      </xdr:nvCxnSpPr>
      <xdr:spPr bwMode="auto">
        <a:xfrm rot="16200000" flipH="1">
          <a:off x="4967287" y="3176588"/>
          <a:ext cx="9525" cy="1028700"/>
        </a:xfrm>
        <a:prstGeom prst="curvedConnector3">
          <a:avLst>
            <a:gd name="adj1" fmla="val 183528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38</xdr:col>
      <xdr:colOff>1</xdr:colOff>
      <xdr:row>20</xdr:row>
      <xdr:rowOff>0</xdr:rowOff>
    </xdr:from>
    <xdr:to>
      <xdr:col>38</xdr:col>
      <xdr:colOff>1</xdr:colOff>
      <xdr:row>21</xdr:row>
      <xdr:rowOff>0</xdr:rowOff>
    </xdr:to>
    <xdr:cxnSp macro="">
      <xdr:nvCxnSpPr>
        <xdr:cNvPr id="319" name="AutoShape 42"/>
        <xdr:cNvCxnSpPr>
          <a:cxnSpLocks noChangeShapeType="1"/>
        </xdr:cNvCxnSpPr>
      </xdr:nvCxnSpPr>
      <xdr:spPr bwMode="auto">
        <a:xfrm>
          <a:off x="6515101" y="3171825"/>
          <a:ext cx="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38</xdr:col>
      <xdr:colOff>1</xdr:colOff>
      <xdr:row>20</xdr:row>
      <xdr:rowOff>0</xdr:rowOff>
    </xdr:from>
    <xdr:to>
      <xdr:col>41</xdr:col>
      <xdr:colOff>9526</xdr:colOff>
      <xdr:row>20</xdr:row>
      <xdr:rowOff>152400</xdr:rowOff>
    </xdr:to>
    <xdr:cxnSp macro="">
      <xdr:nvCxnSpPr>
        <xdr:cNvPr id="320" name="AutoShape 43"/>
        <xdr:cNvCxnSpPr>
          <a:cxnSpLocks noChangeShapeType="1"/>
          <a:endCxn id="324" idx="0"/>
        </xdr:cNvCxnSpPr>
      </xdr:nvCxnSpPr>
      <xdr:spPr bwMode="auto">
        <a:xfrm>
          <a:off x="6515101" y="3171825"/>
          <a:ext cx="523875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43</xdr:col>
      <xdr:colOff>0</xdr:colOff>
      <xdr:row>21</xdr:row>
      <xdr:rowOff>0</xdr:rowOff>
    </xdr:from>
    <xdr:to>
      <xdr:col>45</xdr:col>
      <xdr:colOff>0</xdr:colOff>
      <xdr:row>23</xdr:row>
      <xdr:rowOff>0</xdr:rowOff>
    </xdr:to>
    <xdr:sp macro="" textlink="">
      <xdr:nvSpPr>
        <xdr:cNvPr id="321" name="Oval 246"/>
        <xdr:cNvSpPr>
          <a:spLocks noChangeArrowheads="1"/>
        </xdr:cNvSpPr>
      </xdr:nvSpPr>
      <xdr:spPr bwMode="auto">
        <a:xfrm>
          <a:off x="73723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21</xdr:row>
      <xdr:rowOff>0</xdr:rowOff>
    </xdr:from>
    <xdr:to>
      <xdr:col>39</xdr:col>
      <xdr:colOff>0</xdr:colOff>
      <xdr:row>23</xdr:row>
      <xdr:rowOff>0</xdr:rowOff>
    </xdr:to>
    <xdr:sp macro="" textlink="">
      <xdr:nvSpPr>
        <xdr:cNvPr id="322" name="Oval 521"/>
        <xdr:cNvSpPr>
          <a:spLocks noChangeArrowheads="1"/>
        </xdr:cNvSpPr>
      </xdr:nvSpPr>
      <xdr:spPr bwMode="auto">
        <a:xfrm>
          <a:off x="63436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40</xdr:col>
      <xdr:colOff>9525</xdr:colOff>
      <xdr:row>20</xdr:row>
      <xdr:rowOff>161925</xdr:rowOff>
    </xdr:from>
    <xdr:to>
      <xdr:col>42</xdr:col>
      <xdr:colOff>9525</xdr:colOff>
      <xdr:row>22</xdr:row>
      <xdr:rowOff>161925</xdr:rowOff>
    </xdr:to>
    <xdr:sp macro="" textlink="">
      <xdr:nvSpPr>
        <xdr:cNvPr id="324" name="AutoShape 623"/>
        <xdr:cNvSpPr>
          <a:spLocks noChangeArrowheads="1"/>
        </xdr:cNvSpPr>
      </xdr:nvSpPr>
      <xdr:spPr bwMode="auto">
        <a:xfrm>
          <a:off x="6867525" y="3333750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0</xdr:colOff>
      <xdr:row>20</xdr:row>
      <xdr:rowOff>0</xdr:rowOff>
    </xdr:from>
    <xdr:to>
      <xdr:col>44</xdr:col>
      <xdr:colOff>0</xdr:colOff>
      <xdr:row>21</xdr:row>
      <xdr:rowOff>0</xdr:rowOff>
    </xdr:to>
    <xdr:cxnSp macro="">
      <xdr:nvCxnSpPr>
        <xdr:cNvPr id="325" name="AutoShape 624"/>
        <xdr:cNvCxnSpPr>
          <a:cxnSpLocks noChangeShapeType="1"/>
          <a:endCxn id="321" idx="0"/>
        </xdr:cNvCxnSpPr>
      </xdr:nvCxnSpPr>
      <xdr:spPr bwMode="auto">
        <a:xfrm>
          <a:off x="7200900" y="3171825"/>
          <a:ext cx="34290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40</xdr:col>
      <xdr:colOff>0</xdr:colOff>
      <xdr:row>24</xdr:row>
      <xdr:rowOff>9525</xdr:rowOff>
    </xdr:from>
    <xdr:to>
      <xdr:col>42</xdr:col>
      <xdr:colOff>0</xdr:colOff>
      <xdr:row>26</xdr:row>
      <xdr:rowOff>0</xdr:rowOff>
    </xdr:to>
    <xdr:sp macro="" textlink="">
      <xdr:nvSpPr>
        <xdr:cNvPr id="327" name="AutoShape 626"/>
        <xdr:cNvSpPr>
          <a:spLocks noChangeArrowheads="1"/>
        </xdr:cNvSpPr>
      </xdr:nvSpPr>
      <xdr:spPr bwMode="auto">
        <a:xfrm>
          <a:off x="6858000" y="3867150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0</xdr:colOff>
      <xdr:row>23</xdr:row>
      <xdr:rowOff>0</xdr:rowOff>
    </xdr:from>
    <xdr:to>
      <xdr:col>44</xdr:col>
      <xdr:colOff>0</xdr:colOff>
      <xdr:row>23</xdr:row>
      <xdr:rowOff>9525</xdr:rowOff>
    </xdr:to>
    <xdr:cxnSp macro="">
      <xdr:nvCxnSpPr>
        <xdr:cNvPr id="328" name="AutoShape 628"/>
        <xdr:cNvCxnSpPr>
          <a:cxnSpLocks noChangeShapeType="1"/>
          <a:stCxn id="322" idx="4"/>
          <a:endCxn id="321" idx="4"/>
        </xdr:cNvCxnSpPr>
      </xdr:nvCxnSpPr>
      <xdr:spPr bwMode="auto">
        <a:xfrm rot="16200000" flipH="1">
          <a:off x="7024687" y="3176588"/>
          <a:ext cx="9525" cy="1028700"/>
        </a:xfrm>
        <a:prstGeom prst="curvedConnector3">
          <a:avLst>
            <a:gd name="adj1" fmla="val 177646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50</xdr:col>
      <xdr:colOff>1</xdr:colOff>
      <xdr:row>20</xdr:row>
      <xdr:rowOff>0</xdr:rowOff>
    </xdr:from>
    <xdr:to>
      <xdr:col>50</xdr:col>
      <xdr:colOff>1</xdr:colOff>
      <xdr:row>21</xdr:row>
      <xdr:rowOff>0</xdr:rowOff>
    </xdr:to>
    <xdr:cxnSp macro="">
      <xdr:nvCxnSpPr>
        <xdr:cNvPr id="329" name="AutoShape 42"/>
        <xdr:cNvCxnSpPr>
          <a:cxnSpLocks noChangeShapeType="1"/>
        </xdr:cNvCxnSpPr>
      </xdr:nvCxnSpPr>
      <xdr:spPr bwMode="auto">
        <a:xfrm>
          <a:off x="8572501" y="3171825"/>
          <a:ext cx="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50</xdr:col>
      <xdr:colOff>1</xdr:colOff>
      <xdr:row>20</xdr:row>
      <xdr:rowOff>0</xdr:rowOff>
    </xdr:from>
    <xdr:to>
      <xdr:col>53</xdr:col>
      <xdr:colOff>9526</xdr:colOff>
      <xdr:row>20</xdr:row>
      <xdr:rowOff>152400</xdr:rowOff>
    </xdr:to>
    <xdr:cxnSp macro="">
      <xdr:nvCxnSpPr>
        <xdr:cNvPr id="330" name="AutoShape 43"/>
        <xdr:cNvCxnSpPr>
          <a:cxnSpLocks noChangeShapeType="1"/>
          <a:endCxn id="334" idx="0"/>
        </xdr:cNvCxnSpPr>
      </xdr:nvCxnSpPr>
      <xdr:spPr bwMode="auto">
        <a:xfrm>
          <a:off x="8572501" y="3171825"/>
          <a:ext cx="523875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55</xdr:col>
      <xdr:colOff>0</xdr:colOff>
      <xdr:row>21</xdr:row>
      <xdr:rowOff>0</xdr:rowOff>
    </xdr:from>
    <xdr:to>
      <xdr:col>57</xdr:col>
      <xdr:colOff>0</xdr:colOff>
      <xdr:row>23</xdr:row>
      <xdr:rowOff>0</xdr:rowOff>
    </xdr:to>
    <xdr:sp macro="" textlink="">
      <xdr:nvSpPr>
        <xdr:cNvPr id="331" name="Oval 246"/>
        <xdr:cNvSpPr>
          <a:spLocks noChangeArrowheads="1"/>
        </xdr:cNvSpPr>
      </xdr:nvSpPr>
      <xdr:spPr bwMode="auto">
        <a:xfrm>
          <a:off x="94297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21</xdr:row>
      <xdr:rowOff>0</xdr:rowOff>
    </xdr:from>
    <xdr:to>
      <xdr:col>51</xdr:col>
      <xdr:colOff>0</xdr:colOff>
      <xdr:row>23</xdr:row>
      <xdr:rowOff>0</xdr:rowOff>
    </xdr:to>
    <xdr:sp macro="" textlink="">
      <xdr:nvSpPr>
        <xdr:cNvPr id="332" name="Oval 521"/>
        <xdr:cNvSpPr>
          <a:spLocks noChangeArrowheads="1"/>
        </xdr:cNvSpPr>
      </xdr:nvSpPr>
      <xdr:spPr bwMode="auto">
        <a:xfrm>
          <a:off x="84010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52</xdr:col>
      <xdr:colOff>9525</xdr:colOff>
      <xdr:row>20</xdr:row>
      <xdr:rowOff>161925</xdr:rowOff>
    </xdr:from>
    <xdr:to>
      <xdr:col>54</xdr:col>
      <xdr:colOff>9525</xdr:colOff>
      <xdr:row>22</xdr:row>
      <xdr:rowOff>161925</xdr:rowOff>
    </xdr:to>
    <xdr:sp macro="" textlink="">
      <xdr:nvSpPr>
        <xdr:cNvPr id="334" name="AutoShape 623"/>
        <xdr:cNvSpPr>
          <a:spLocks noChangeArrowheads="1"/>
        </xdr:cNvSpPr>
      </xdr:nvSpPr>
      <xdr:spPr bwMode="auto">
        <a:xfrm>
          <a:off x="8924925" y="3333750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54</xdr:col>
      <xdr:colOff>0</xdr:colOff>
      <xdr:row>20</xdr:row>
      <xdr:rowOff>0</xdr:rowOff>
    </xdr:from>
    <xdr:to>
      <xdr:col>56</xdr:col>
      <xdr:colOff>0</xdr:colOff>
      <xdr:row>21</xdr:row>
      <xdr:rowOff>0</xdr:rowOff>
    </xdr:to>
    <xdr:cxnSp macro="">
      <xdr:nvCxnSpPr>
        <xdr:cNvPr id="335" name="AutoShape 624"/>
        <xdr:cNvCxnSpPr>
          <a:cxnSpLocks noChangeShapeType="1"/>
          <a:endCxn id="331" idx="0"/>
        </xdr:cNvCxnSpPr>
      </xdr:nvCxnSpPr>
      <xdr:spPr bwMode="auto">
        <a:xfrm>
          <a:off x="9258300" y="3171825"/>
          <a:ext cx="34290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52</xdr:col>
      <xdr:colOff>0</xdr:colOff>
      <xdr:row>24</xdr:row>
      <xdr:rowOff>9525</xdr:rowOff>
    </xdr:from>
    <xdr:to>
      <xdr:col>54</xdr:col>
      <xdr:colOff>0</xdr:colOff>
      <xdr:row>26</xdr:row>
      <xdr:rowOff>0</xdr:rowOff>
    </xdr:to>
    <xdr:sp macro="" textlink="">
      <xdr:nvSpPr>
        <xdr:cNvPr id="337" name="AutoShape 626"/>
        <xdr:cNvSpPr>
          <a:spLocks noChangeArrowheads="1"/>
        </xdr:cNvSpPr>
      </xdr:nvSpPr>
      <xdr:spPr bwMode="auto">
        <a:xfrm>
          <a:off x="8915400" y="3867150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50</xdr:col>
      <xdr:colOff>0</xdr:colOff>
      <xdr:row>23</xdr:row>
      <xdr:rowOff>0</xdr:rowOff>
    </xdr:from>
    <xdr:to>
      <xdr:col>56</xdr:col>
      <xdr:colOff>0</xdr:colOff>
      <xdr:row>23</xdr:row>
      <xdr:rowOff>9525</xdr:rowOff>
    </xdr:to>
    <xdr:cxnSp macro="">
      <xdr:nvCxnSpPr>
        <xdr:cNvPr id="338" name="AutoShape 628"/>
        <xdr:cNvCxnSpPr>
          <a:cxnSpLocks noChangeShapeType="1"/>
          <a:stCxn id="332" idx="4"/>
          <a:endCxn id="331" idx="4"/>
        </xdr:cNvCxnSpPr>
      </xdr:nvCxnSpPr>
      <xdr:spPr bwMode="auto">
        <a:xfrm rot="16200000" flipH="1">
          <a:off x="9082087" y="3176588"/>
          <a:ext cx="9525" cy="1028700"/>
        </a:xfrm>
        <a:prstGeom prst="curvedConnector3">
          <a:avLst>
            <a:gd name="adj1" fmla="val 177646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1</xdr:colOff>
      <xdr:row>28</xdr:row>
      <xdr:rowOff>0</xdr:rowOff>
    </xdr:from>
    <xdr:to>
      <xdr:col>2</xdr:col>
      <xdr:colOff>1</xdr:colOff>
      <xdr:row>29</xdr:row>
      <xdr:rowOff>0</xdr:rowOff>
    </xdr:to>
    <xdr:cxnSp macro="">
      <xdr:nvCxnSpPr>
        <xdr:cNvPr id="339" name="AutoShape 42"/>
        <xdr:cNvCxnSpPr>
          <a:cxnSpLocks noChangeShapeType="1"/>
        </xdr:cNvCxnSpPr>
      </xdr:nvCxnSpPr>
      <xdr:spPr bwMode="auto">
        <a:xfrm>
          <a:off x="342901" y="6781800"/>
          <a:ext cx="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</xdr:colOff>
      <xdr:row>28</xdr:row>
      <xdr:rowOff>0</xdr:rowOff>
    </xdr:from>
    <xdr:to>
      <xdr:col>5</xdr:col>
      <xdr:colOff>9526</xdr:colOff>
      <xdr:row>28</xdr:row>
      <xdr:rowOff>152400</xdr:rowOff>
    </xdr:to>
    <xdr:cxnSp macro="">
      <xdr:nvCxnSpPr>
        <xdr:cNvPr id="340" name="AutoShape 43"/>
        <xdr:cNvCxnSpPr>
          <a:cxnSpLocks noChangeShapeType="1"/>
          <a:endCxn id="345" idx="0"/>
        </xdr:cNvCxnSpPr>
      </xdr:nvCxnSpPr>
      <xdr:spPr bwMode="auto">
        <a:xfrm>
          <a:off x="342901" y="3171825"/>
          <a:ext cx="523875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29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1" name="Oval 246"/>
        <xdr:cNvSpPr>
          <a:spLocks noChangeArrowheads="1"/>
        </xdr:cNvSpPr>
      </xdr:nvSpPr>
      <xdr:spPr bwMode="auto">
        <a:xfrm>
          <a:off x="12001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3</xdr:col>
      <xdr:colOff>0</xdr:colOff>
      <xdr:row>31</xdr:row>
      <xdr:rowOff>0</xdr:rowOff>
    </xdr:to>
    <xdr:sp macro="" textlink="">
      <xdr:nvSpPr>
        <xdr:cNvPr id="342" name="Oval 521"/>
        <xdr:cNvSpPr>
          <a:spLocks noChangeArrowheads="1"/>
        </xdr:cNvSpPr>
      </xdr:nvSpPr>
      <xdr:spPr bwMode="auto">
        <a:xfrm>
          <a:off x="1714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43</xdr:col>
      <xdr:colOff>85725</xdr:colOff>
      <xdr:row>28</xdr:row>
      <xdr:rowOff>0</xdr:rowOff>
    </xdr:from>
    <xdr:to>
      <xdr:col>44</xdr:col>
      <xdr:colOff>0</xdr:colOff>
      <xdr:row>29</xdr:row>
      <xdr:rowOff>0</xdr:rowOff>
    </xdr:to>
    <xdr:cxnSp macro="">
      <xdr:nvCxnSpPr>
        <xdr:cNvPr id="343" name="AutoShape 540" hidden="1"/>
        <xdr:cNvCxnSpPr>
          <a:cxnSpLocks noChangeShapeType="1"/>
        </xdr:cNvCxnSpPr>
      </xdr:nvCxnSpPr>
      <xdr:spPr bwMode="auto">
        <a:xfrm flipH="1">
          <a:off x="7458075" y="3171825"/>
          <a:ext cx="85725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28</xdr:row>
      <xdr:rowOff>161925</xdr:rowOff>
    </xdr:from>
    <xdr:to>
      <xdr:col>6</xdr:col>
      <xdr:colOff>9525</xdr:colOff>
      <xdr:row>30</xdr:row>
      <xdr:rowOff>161925</xdr:rowOff>
    </xdr:to>
    <xdr:sp macro="" textlink="">
      <xdr:nvSpPr>
        <xdr:cNvPr id="345" name="AutoShape 623"/>
        <xdr:cNvSpPr>
          <a:spLocks noChangeArrowheads="1"/>
        </xdr:cNvSpPr>
      </xdr:nvSpPr>
      <xdr:spPr bwMode="auto">
        <a:xfrm>
          <a:off x="695325" y="3333750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28</xdr:row>
      <xdr:rowOff>0</xdr:rowOff>
    </xdr:from>
    <xdr:to>
      <xdr:col>8</xdr:col>
      <xdr:colOff>0</xdr:colOff>
      <xdr:row>29</xdr:row>
      <xdr:rowOff>0</xdr:rowOff>
    </xdr:to>
    <xdr:cxnSp macro="">
      <xdr:nvCxnSpPr>
        <xdr:cNvPr id="346" name="AutoShape 624"/>
        <xdr:cNvCxnSpPr>
          <a:cxnSpLocks noChangeShapeType="1"/>
          <a:endCxn id="341" idx="0"/>
        </xdr:cNvCxnSpPr>
      </xdr:nvCxnSpPr>
      <xdr:spPr bwMode="auto">
        <a:xfrm>
          <a:off x="1028700" y="3171825"/>
          <a:ext cx="34290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32</xdr:row>
      <xdr:rowOff>9525</xdr:rowOff>
    </xdr:from>
    <xdr:to>
      <xdr:col>6</xdr:col>
      <xdr:colOff>0</xdr:colOff>
      <xdr:row>34</xdr:row>
      <xdr:rowOff>0</xdr:rowOff>
    </xdr:to>
    <xdr:sp macro="" textlink="">
      <xdr:nvSpPr>
        <xdr:cNvPr id="348" name="AutoShape 626"/>
        <xdr:cNvSpPr>
          <a:spLocks noChangeArrowheads="1"/>
        </xdr:cNvSpPr>
      </xdr:nvSpPr>
      <xdr:spPr bwMode="auto">
        <a:xfrm>
          <a:off x="685800" y="3867150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8</xdr:col>
      <xdr:colOff>0</xdr:colOff>
      <xdr:row>31</xdr:row>
      <xdr:rowOff>9525</xdr:rowOff>
    </xdr:to>
    <xdr:cxnSp macro="">
      <xdr:nvCxnSpPr>
        <xdr:cNvPr id="349" name="AutoShape 628"/>
        <xdr:cNvCxnSpPr>
          <a:cxnSpLocks noChangeShapeType="1"/>
          <a:stCxn id="342" idx="4"/>
          <a:endCxn id="341" idx="4"/>
        </xdr:cNvCxnSpPr>
      </xdr:nvCxnSpPr>
      <xdr:spPr bwMode="auto">
        <a:xfrm rot="16200000" flipH="1">
          <a:off x="852487" y="3176588"/>
          <a:ext cx="9525" cy="1028700"/>
        </a:xfrm>
        <a:prstGeom prst="curvedConnector3">
          <a:avLst>
            <a:gd name="adj1" fmla="val 183528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1</xdr:colOff>
      <xdr:row>28</xdr:row>
      <xdr:rowOff>0</xdr:rowOff>
    </xdr:from>
    <xdr:to>
      <xdr:col>14</xdr:col>
      <xdr:colOff>1</xdr:colOff>
      <xdr:row>29</xdr:row>
      <xdr:rowOff>0</xdr:rowOff>
    </xdr:to>
    <xdr:cxnSp macro="">
      <xdr:nvCxnSpPr>
        <xdr:cNvPr id="350" name="AutoShape 42"/>
        <xdr:cNvCxnSpPr>
          <a:cxnSpLocks noChangeShapeType="1"/>
        </xdr:cNvCxnSpPr>
      </xdr:nvCxnSpPr>
      <xdr:spPr bwMode="auto">
        <a:xfrm>
          <a:off x="2400301" y="3171825"/>
          <a:ext cx="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</xdr:colOff>
      <xdr:row>28</xdr:row>
      <xdr:rowOff>0</xdr:rowOff>
    </xdr:from>
    <xdr:to>
      <xdr:col>17</xdr:col>
      <xdr:colOff>9525</xdr:colOff>
      <xdr:row>28</xdr:row>
      <xdr:rowOff>152400</xdr:rowOff>
    </xdr:to>
    <xdr:cxnSp macro="">
      <xdr:nvCxnSpPr>
        <xdr:cNvPr id="351" name="AutoShape 43"/>
        <xdr:cNvCxnSpPr>
          <a:cxnSpLocks noChangeShapeType="1"/>
          <a:endCxn id="355" idx="0"/>
        </xdr:cNvCxnSpPr>
      </xdr:nvCxnSpPr>
      <xdr:spPr bwMode="auto">
        <a:xfrm>
          <a:off x="2400301" y="3171825"/>
          <a:ext cx="523874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0</xdr:colOff>
      <xdr:row>29</xdr:row>
      <xdr:rowOff>0</xdr:rowOff>
    </xdr:from>
    <xdr:to>
      <xdr:col>21</xdr:col>
      <xdr:colOff>0</xdr:colOff>
      <xdr:row>31</xdr:row>
      <xdr:rowOff>0</xdr:rowOff>
    </xdr:to>
    <xdr:sp macro="" textlink="">
      <xdr:nvSpPr>
        <xdr:cNvPr id="352" name="Oval 246"/>
        <xdr:cNvSpPr>
          <a:spLocks noChangeArrowheads="1"/>
        </xdr:cNvSpPr>
      </xdr:nvSpPr>
      <xdr:spPr bwMode="auto">
        <a:xfrm>
          <a:off x="32575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0</xdr:rowOff>
    </xdr:from>
    <xdr:to>
      <xdr:col>15</xdr:col>
      <xdr:colOff>0</xdr:colOff>
      <xdr:row>31</xdr:row>
      <xdr:rowOff>0</xdr:rowOff>
    </xdr:to>
    <xdr:sp macro="" textlink="">
      <xdr:nvSpPr>
        <xdr:cNvPr id="353" name="Oval 521"/>
        <xdr:cNvSpPr>
          <a:spLocks noChangeArrowheads="1"/>
        </xdr:cNvSpPr>
      </xdr:nvSpPr>
      <xdr:spPr bwMode="auto">
        <a:xfrm>
          <a:off x="22288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9525</xdr:colOff>
      <xdr:row>28</xdr:row>
      <xdr:rowOff>161925</xdr:rowOff>
    </xdr:from>
    <xdr:to>
      <xdr:col>18</xdr:col>
      <xdr:colOff>9525</xdr:colOff>
      <xdr:row>30</xdr:row>
      <xdr:rowOff>161925</xdr:rowOff>
    </xdr:to>
    <xdr:sp macro="" textlink="">
      <xdr:nvSpPr>
        <xdr:cNvPr id="355" name="AutoShape 623"/>
        <xdr:cNvSpPr>
          <a:spLocks noChangeArrowheads="1"/>
        </xdr:cNvSpPr>
      </xdr:nvSpPr>
      <xdr:spPr bwMode="auto">
        <a:xfrm>
          <a:off x="2752725" y="3333750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28</xdr:row>
      <xdr:rowOff>0</xdr:rowOff>
    </xdr:from>
    <xdr:to>
      <xdr:col>20</xdr:col>
      <xdr:colOff>0</xdr:colOff>
      <xdr:row>29</xdr:row>
      <xdr:rowOff>0</xdr:rowOff>
    </xdr:to>
    <xdr:cxnSp macro="">
      <xdr:nvCxnSpPr>
        <xdr:cNvPr id="356" name="AutoShape 624"/>
        <xdr:cNvCxnSpPr>
          <a:cxnSpLocks noChangeShapeType="1"/>
          <a:endCxn id="352" idx="0"/>
        </xdr:cNvCxnSpPr>
      </xdr:nvCxnSpPr>
      <xdr:spPr bwMode="auto">
        <a:xfrm>
          <a:off x="3086100" y="3171825"/>
          <a:ext cx="34290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0</xdr:colOff>
      <xdr:row>32</xdr:row>
      <xdr:rowOff>9525</xdr:rowOff>
    </xdr:from>
    <xdr:to>
      <xdr:col>18</xdr:col>
      <xdr:colOff>0</xdr:colOff>
      <xdr:row>34</xdr:row>
      <xdr:rowOff>0</xdr:rowOff>
    </xdr:to>
    <xdr:sp macro="" textlink="">
      <xdr:nvSpPr>
        <xdr:cNvPr id="358" name="AutoShape 626"/>
        <xdr:cNvSpPr>
          <a:spLocks noChangeArrowheads="1"/>
        </xdr:cNvSpPr>
      </xdr:nvSpPr>
      <xdr:spPr bwMode="auto">
        <a:xfrm>
          <a:off x="2743200" y="3867150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31</xdr:row>
      <xdr:rowOff>0</xdr:rowOff>
    </xdr:from>
    <xdr:to>
      <xdr:col>20</xdr:col>
      <xdr:colOff>0</xdr:colOff>
      <xdr:row>31</xdr:row>
      <xdr:rowOff>9525</xdr:rowOff>
    </xdr:to>
    <xdr:cxnSp macro="">
      <xdr:nvCxnSpPr>
        <xdr:cNvPr id="359" name="AutoShape 628"/>
        <xdr:cNvCxnSpPr>
          <a:cxnSpLocks noChangeShapeType="1"/>
          <a:stCxn id="353" idx="4"/>
          <a:endCxn id="352" idx="4"/>
        </xdr:cNvCxnSpPr>
      </xdr:nvCxnSpPr>
      <xdr:spPr bwMode="auto">
        <a:xfrm rot="16200000" flipH="1">
          <a:off x="2909887" y="3176588"/>
          <a:ext cx="9525" cy="1028700"/>
        </a:xfrm>
        <a:prstGeom prst="curvedConnector3">
          <a:avLst>
            <a:gd name="adj1" fmla="val 177646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26</xdr:col>
      <xdr:colOff>1</xdr:colOff>
      <xdr:row>28</xdr:row>
      <xdr:rowOff>0</xdr:rowOff>
    </xdr:from>
    <xdr:to>
      <xdr:col>26</xdr:col>
      <xdr:colOff>1</xdr:colOff>
      <xdr:row>29</xdr:row>
      <xdr:rowOff>0</xdr:rowOff>
    </xdr:to>
    <xdr:cxnSp macro="">
      <xdr:nvCxnSpPr>
        <xdr:cNvPr id="360" name="AutoShape 42"/>
        <xdr:cNvCxnSpPr>
          <a:cxnSpLocks noChangeShapeType="1"/>
        </xdr:cNvCxnSpPr>
      </xdr:nvCxnSpPr>
      <xdr:spPr bwMode="auto">
        <a:xfrm>
          <a:off x="4457701" y="3171825"/>
          <a:ext cx="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1</xdr:colOff>
      <xdr:row>28</xdr:row>
      <xdr:rowOff>0</xdr:rowOff>
    </xdr:from>
    <xdr:to>
      <xdr:col>29</xdr:col>
      <xdr:colOff>9526</xdr:colOff>
      <xdr:row>28</xdr:row>
      <xdr:rowOff>152400</xdr:rowOff>
    </xdr:to>
    <xdr:cxnSp macro="">
      <xdr:nvCxnSpPr>
        <xdr:cNvPr id="361" name="AutoShape 43"/>
        <xdr:cNvCxnSpPr>
          <a:cxnSpLocks noChangeShapeType="1"/>
          <a:endCxn id="365" idx="0"/>
        </xdr:cNvCxnSpPr>
      </xdr:nvCxnSpPr>
      <xdr:spPr bwMode="auto">
        <a:xfrm>
          <a:off x="4457701" y="3171825"/>
          <a:ext cx="523875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31</xdr:col>
      <xdr:colOff>0</xdr:colOff>
      <xdr:row>29</xdr:row>
      <xdr:rowOff>0</xdr:rowOff>
    </xdr:from>
    <xdr:to>
      <xdr:col>33</xdr:col>
      <xdr:colOff>0</xdr:colOff>
      <xdr:row>31</xdr:row>
      <xdr:rowOff>0</xdr:rowOff>
    </xdr:to>
    <xdr:sp macro="" textlink="">
      <xdr:nvSpPr>
        <xdr:cNvPr id="362" name="Oval 246"/>
        <xdr:cNvSpPr>
          <a:spLocks noChangeArrowheads="1"/>
        </xdr:cNvSpPr>
      </xdr:nvSpPr>
      <xdr:spPr bwMode="auto">
        <a:xfrm>
          <a:off x="53149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29</xdr:row>
      <xdr:rowOff>0</xdr:rowOff>
    </xdr:from>
    <xdr:to>
      <xdr:col>27</xdr:col>
      <xdr:colOff>0</xdr:colOff>
      <xdr:row>31</xdr:row>
      <xdr:rowOff>0</xdr:rowOff>
    </xdr:to>
    <xdr:sp macro="" textlink="">
      <xdr:nvSpPr>
        <xdr:cNvPr id="363" name="Oval 521"/>
        <xdr:cNvSpPr>
          <a:spLocks noChangeArrowheads="1"/>
        </xdr:cNvSpPr>
      </xdr:nvSpPr>
      <xdr:spPr bwMode="auto">
        <a:xfrm>
          <a:off x="42862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28</xdr:col>
      <xdr:colOff>9525</xdr:colOff>
      <xdr:row>28</xdr:row>
      <xdr:rowOff>161925</xdr:rowOff>
    </xdr:from>
    <xdr:to>
      <xdr:col>30</xdr:col>
      <xdr:colOff>9525</xdr:colOff>
      <xdr:row>30</xdr:row>
      <xdr:rowOff>161925</xdr:rowOff>
    </xdr:to>
    <xdr:sp macro="" textlink="">
      <xdr:nvSpPr>
        <xdr:cNvPr id="365" name="AutoShape 623"/>
        <xdr:cNvSpPr>
          <a:spLocks noChangeArrowheads="1"/>
        </xdr:cNvSpPr>
      </xdr:nvSpPr>
      <xdr:spPr bwMode="auto">
        <a:xfrm>
          <a:off x="4810125" y="3333750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0</xdr:colOff>
      <xdr:row>28</xdr:row>
      <xdr:rowOff>0</xdr:rowOff>
    </xdr:from>
    <xdr:to>
      <xdr:col>32</xdr:col>
      <xdr:colOff>0</xdr:colOff>
      <xdr:row>29</xdr:row>
      <xdr:rowOff>0</xdr:rowOff>
    </xdr:to>
    <xdr:cxnSp macro="">
      <xdr:nvCxnSpPr>
        <xdr:cNvPr id="366" name="AutoShape 624"/>
        <xdr:cNvCxnSpPr>
          <a:cxnSpLocks noChangeShapeType="1"/>
          <a:endCxn id="362" idx="0"/>
        </xdr:cNvCxnSpPr>
      </xdr:nvCxnSpPr>
      <xdr:spPr bwMode="auto">
        <a:xfrm>
          <a:off x="5143500" y="3171825"/>
          <a:ext cx="34290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28</xdr:col>
      <xdr:colOff>0</xdr:colOff>
      <xdr:row>32</xdr:row>
      <xdr:rowOff>9525</xdr:rowOff>
    </xdr:from>
    <xdr:to>
      <xdr:col>30</xdr:col>
      <xdr:colOff>0</xdr:colOff>
      <xdr:row>34</xdr:row>
      <xdr:rowOff>0</xdr:rowOff>
    </xdr:to>
    <xdr:sp macro="" textlink="">
      <xdr:nvSpPr>
        <xdr:cNvPr id="368" name="AutoShape 626"/>
        <xdr:cNvSpPr>
          <a:spLocks noChangeArrowheads="1"/>
        </xdr:cNvSpPr>
      </xdr:nvSpPr>
      <xdr:spPr bwMode="auto">
        <a:xfrm>
          <a:off x="4800600" y="3867150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0</xdr:colOff>
      <xdr:row>31</xdr:row>
      <xdr:rowOff>0</xdr:rowOff>
    </xdr:from>
    <xdr:to>
      <xdr:col>32</xdr:col>
      <xdr:colOff>0</xdr:colOff>
      <xdr:row>31</xdr:row>
      <xdr:rowOff>9525</xdr:rowOff>
    </xdr:to>
    <xdr:cxnSp macro="">
      <xdr:nvCxnSpPr>
        <xdr:cNvPr id="369" name="AutoShape 628"/>
        <xdr:cNvCxnSpPr>
          <a:cxnSpLocks noChangeShapeType="1"/>
          <a:stCxn id="363" idx="4"/>
          <a:endCxn id="362" idx="4"/>
        </xdr:cNvCxnSpPr>
      </xdr:nvCxnSpPr>
      <xdr:spPr bwMode="auto">
        <a:xfrm rot="16200000" flipH="1">
          <a:off x="4967287" y="3176588"/>
          <a:ext cx="9525" cy="1028700"/>
        </a:xfrm>
        <a:prstGeom prst="curvedConnector3">
          <a:avLst>
            <a:gd name="adj1" fmla="val 183528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38</xdr:col>
      <xdr:colOff>1</xdr:colOff>
      <xdr:row>28</xdr:row>
      <xdr:rowOff>0</xdr:rowOff>
    </xdr:from>
    <xdr:to>
      <xdr:col>38</xdr:col>
      <xdr:colOff>1</xdr:colOff>
      <xdr:row>29</xdr:row>
      <xdr:rowOff>0</xdr:rowOff>
    </xdr:to>
    <xdr:cxnSp macro="">
      <xdr:nvCxnSpPr>
        <xdr:cNvPr id="370" name="AutoShape 42"/>
        <xdr:cNvCxnSpPr>
          <a:cxnSpLocks noChangeShapeType="1"/>
        </xdr:cNvCxnSpPr>
      </xdr:nvCxnSpPr>
      <xdr:spPr bwMode="auto">
        <a:xfrm>
          <a:off x="6515101" y="3171825"/>
          <a:ext cx="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38</xdr:col>
      <xdr:colOff>1</xdr:colOff>
      <xdr:row>28</xdr:row>
      <xdr:rowOff>0</xdr:rowOff>
    </xdr:from>
    <xdr:to>
      <xdr:col>41</xdr:col>
      <xdr:colOff>9526</xdr:colOff>
      <xdr:row>28</xdr:row>
      <xdr:rowOff>152400</xdr:rowOff>
    </xdr:to>
    <xdr:cxnSp macro="">
      <xdr:nvCxnSpPr>
        <xdr:cNvPr id="371" name="AutoShape 43"/>
        <xdr:cNvCxnSpPr>
          <a:cxnSpLocks noChangeShapeType="1"/>
          <a:endCxn id="375" idx="0"/>
        </xdr:cNvCxnSpPr>
      </xdr:nvCxnSpPr>
      <xdr:spPr bwMode="auto">
        <a:xfrm>
          <a:off x="6515101" y="3171825"/>
          <a:ext cx="523875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43</xdr:col>
      <xdr:colOff>0</xdr:colOff>
      <xdr:row>29</xdr:row>
      <xdr:rowOff>0</xdr:rowOff>
    </xdr:from>
    <xdr:to>
      <xdr:col>45</xdr:col>
      <xdr:colOff>0</xdr:colOff>
      <xdr:row>31</xdr:row>
      <xdr:rowOff>0</xdr:rowOff>
    </xdr:to>
    <xdr:sp macro="" textlink="">
      <xdr:nvSpPr>
        <xdr:cNvPr id="372" name="Oval 246"/>
        <xdr:cNvSpPr>
          <a:spLocks noChangeArrowheads="1"/>
        </xdr:cNvSpPr>
      </xdr:nvSpPr>
      <xdr:spPr bwMode="auto">
        <a:xfrm>
          <a:off x="73723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29</xdr:row>
      <xdr:rowOff>0</xdr:rowOff>
    </xdr:from>
    <xdr:to>
      <xdr:col>39</xdr:col>
      <xdr:colOff>0</xdr:colOff>
      <xdr:row>31</xdr:row>
      <xdr:rowOff>0</xdr:rowOff>
    </xdr:to>
    <xdr:sp macro="" textlink="">
      <xdr:nvSpPr>
        <xdr:cNvPr id="373" name="Oval 521"/>
        <xdr:cNvSpPr>
          <a:spLocks noChangeArrowheads="1"/>
        </xdr:cNvSpPr>
      </xdr:nvSpPr>
      <xdr:spPr bwMode="auto">
        <a:xfrm>
          <a:off x="63436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40</xdr:col>
      <xdr:colOff>9525</xdr:colOff>
      <xdr:row>28</xdr:row>
      <xdr:rowOff>161925</xdr:rowOff>
    </xdr:from>
    <xdr:to>
      <xdr:col>42</xdr:col>
      <xdr:colOff>9525</xdr:colOff>
      <xdr:row>30</xdr:row>
      <xdr:rowOff>161925</xdr:rowOff>
    </xdr:to>
    <xdr:sp macro="" textlink="">
      <xdr:nvSpPr>
        <xdr:cNvPr id="375" name="AutoShape 623"/>
        <xdr:cNvSpPr>
          <a:spLocks noChangeArrowheads="1"/>
        </xdr:cNvSpPr>
      </xdr:nvSpPr>
      <xdr:spPr bwMode="auto">
        <a:xfrm>
          <a:off x="6867525" y="3333750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0</xdr:colOff>
      <xdr:row>28</xdr:row>
      <xdr:rowOff>0</xdr:rowOff>
    </xdr:from>
    <xdr:to>
      <xdr:col>44</xdr:col>
      <xdr:colOff>0</xdr:colOff>
      <xdr:row>29</xdr:row>
      <xdr:rowOff>0</xdr:rowOff>
    </xdr:to>
    <xdr:cxnSp macro="">
      <xdr:nvCxnSpPr>
        <xdr:cNvPr id="376" name="AutoShape 624"/>
        <xdr:cNvCxnSpPr>
          <a:cxnSpLocks noChangeShapeType="1"/>
          <a:endCxn id="372" idx="0"/>
        </xdr:cNvCxnSpPr>
      </xdr:nvCxnSpPr>
      <xdr:spPr bwMode="auto">
        <a:xfrm>
          <a:off x="7200900" y="3171825"/>
          <a:ext cx="34290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40</xdr:col>
      <xdr:colOff>0</xdr:colOff>
      <xdr:row>32</xdr:row>
      <xdr:rowOff>9525</xdr:rowOff>
    </xdr:from>
    <xdr:to>
      <xdr:col>42</xdr:col>
      <xdr:colOff>0</xdr:colOff>
      <xdr:row>34</xdr:row>
      <xdr:rowOff>0</xdr:rowOff>
    </xdr:to>
    <xdr:sp macro="" textlink="">
      <xdr:nvSpPr>
        <xdr:cNvPr id="378" name="AutoShape 626"/>
        <xdr:cNvSpPr>
          <a:spLocks noChangeArrowheads="1"/>
        </xdr:cNvSpPr>
      </xdr:nvSpPr>
      <xdr:spPr bwMode="auto">
        <a:xfrm>
          <a:off x="6858000" y="3867150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0</xdr:colOff>
      <xdr:row>31</xdr:row>
      <xdr:rowOff>0</xdr:rowOff>
    </xdr:from>
    <xdr:to>
      <xdr:col>44</xdr:col>
      <xdr:colOff>0</xdr:colOff>
      <xdr:row>31</xdr:row>
      <xdr:rowOff>9525</xdr:rowOff>
    </xdr:to>
    <xdr:cxnSp macro="">
      <xdr:nvCxnSpPr>
        <xdr:cNvPr id="379" name="AutoShape 628"/>
        <xdr:cNvCxnSpPr>
          <a:cxnSpLocks noChangeShapeType="1"/>
          <a:stCxn id="373" idx="4"/>
          <a:endCxn id="372" idx="4"/>
        </xdr:cNvCxnSpPr>
      </xdr:nvCxnSpPr>
      <xdr:spPr bwMode="auto">
        <a:xfrm rot="16200000" flipH="1">
          <a:off x="7024687" y="3176588"/>
          <a:ext cx="9525" cy="1028700"/>
        </a:xfrm>
        <a:prstGeom prst="curvedConnector3">
          <a:avLst>
            <a:gd name="adj1" fmla="val 177646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50</xdr:col>
      <xdr:colOff>1</xdr:colOff>
      <xdr:row>28</xdr:row>
      <xdr:rowOff>0</xdr:rowOff>
    </xdr:from>
    <xdr:to>
      <xdr:col>50</xdr:col>
      <xdr:colOff>1</xdr:colOff>
      <xdr:row>29</xdr:row>
      <xdr:rowOff>0</xdr:rowOff>
    </xdr:to>
    <xdr:cxnSp macro="">
      <xdr:nvCxnSpPr>
        <xdr:cNvPr id="380" name="AutoShape 42"/>
        <xdr:cNvCxnSpPr>
          <a:cxnSpLocks noChangeShapeType="1"/>
        </xdr:cNvCxnSpPr>
      </xdr:nvCxnSpPr>
      <xdr:spPr bwMode="auto">
        <a:xfrm>
          <a:off x="8572501" y="3171825"/>
          <a:ext cx="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50</xdr:col>
      <xdr:colOff>1</xdr:colOff>
      <xdr:row>28</xdr:row>
      <xdr:rowOff>0</xdr:rowOff>
    </xdr:from>
    <xdr:to>
      <xdr:col>53</xdr:col>
      <xdr:colOff>9526</xdr:colOff>
      <xdr:row>28</xdr:row>
      <xdr:rowOff>152400</xdr:rowOff>
    </xdr:to>
    <xdr:cxnSp macro="">
      <xdr:nvCxnSpPr>
        <xdr:cNvPr id="381" name="AutoShape 43"/>
        <xdr:cNvCxnSpPr>
          <a:cxnSpLocks noChangeShapeType="1"/>
          <a:endCxn id="385" idx="0"/>
        </xdr:cNvCxnSpPr>
      </xdr:nvCxnSpPr>
      <xdr:spPr bwMode="auto">
        <a:xfrm>
          <a:off x="8572501" y="3171825"/>
          <a:ext cx="523875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55</xdr:col>
      <xdr:colOff>0</xdr:colOff>
      <xdr:row>29</xdr:row>
      <xdr:rowOff>0</xdr:rowOff>
    </xdr:from>
    <xdr:to>
      <xdr:col>57</xdr:col>
      <xdr:colOff>0</xdr:colOff>
      <xdr:row>31</xdr:row>
      <xdr:rowOff>0</xdr:rowOff>
    </xdr:to>
    <xdr:sp macro="" textlink="">
      <xdr:nvSpPr>
        <xdr:cNvPr id="382" name="Oval 246"/>
        <xdr:cNvSpPr>
          <a:spLocks noChangeArrowheads="1"/>
        </xdr:cNvSpPr>
      </xdr:nvSpPr>
      <xdr:spPr bwMode="auto">
        <a:xfrm>
          <a:off x="94297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29</xdr:row>
      <xdr:rowOff>0</xdr:rowOff>
    </xdr:from>
    <xdr:to>
      <xdr:col>51</xdr:col>
      <xdr:colOff>0</xdr:colOff>
      <xdr:row>31</xdr:row>
      <xdr:rowOff>0</xdr:rowOff>
    </xdr:to>
    <xdr:sp macro="" textlink="">
      <xdr:nvSpPr>
        <xdr:cNvPr id="383" name="Oval 521"/>
        <xdr:cNvSpPr>
          <a:spLocks noChangeArrowheads="1"/>
        </xdr:cNvSpPr>
      </xdr:nvSpPr>
      <xdr:spPr bwMode="auto">
        <a:xfrm>
          <a:off x="84010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52</xdr:col>
      <xdr:colOff>9525</xdr:colOff>
      <xdr:row>28</xdr:row>
      <xdr:rowOff>161925</xdr:rowOff>
    </xdr:from>
    <xdr:to>
      <xdr:col>54</xdr:col>
      <xdr:colOff>9525</xdr:colOff>
      <xdr:row>30</xdr:row>
      <xdr:rowOff>161925</xdr:rowOff>
    </xdr:to>
    <xdr:sp macro="" textlink="">
      <xdr:nvSpPr>
        <xdr:cNvPr id="385" name="AutoShape 623"/>
        <xdr:cNvSpPr>
          <a:spLocks noChangeArrowheads="1"/>
        </xdr:cNvSpPr>
      </xdr:nvSpPr>
      <xdr:spPr bwMode="auto">
        <a:xfrm>
          <a:off x="8924925" y="3333750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54</xdr:col>
      <xdr:colOff>0</xdr:colOff>
      <xdr:row>28</xdr:row>
      <xdr:rowOff>0</xdr:rowOff>
    </xdr:from>
    <xdr:to>
      <xdr:col>56</xdr:col>
      <xdr:colOff>0</xdr:colOff>
      <xdr:row>29</xdr:row>
      <xdr:rowOff>0</xdr:rowOff>
    </xdr:to>
    <xdr:cxnSp macro="">
      <xdr:nvCxnSpPr>
        <xdr:cNvPr id="386" name="AutoShape 624"/>
        <xdr:cNvCxnSpPr>
          <a:cxnSpLocks noChangeShapeType="1"/>
          <a:endCxn id="382" idx="0"/>
        </xdr:cNvCxnSpPr>
      </xdr:nvCxnSpPr>
      <xdr:spPr bwMode="auto">
        <a:xfrm>
          <a:off x="9258300" y="3171825"/>
          <a:ext cx="34290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52</xdr:col>
      <xdr:colOff>0</xdr:colOff>
      <xdr:row>32</xdr:row>
      <xdr:rowOff>9525</xdr:rowOff>
    </xdr:from>
    <xdr:to>
      <xdr:col>54</xdr:col>
      <xdr:colOff>0</xdr:colOff>
      <xdr:row>34</xdr:row>
      <xdr:rowOff>0</xdr:rowOff>
    </xdr:to>
    <xdr:sp macro="" textlink="">
      <xdr:nvSpPr>
        <xdr:cNvPr id="388" name="AutoShape 626"/>
        <xdr:cNvSpPr>
          <a:spLocks noChangeArrowheads="1"/>
        </xdr:cNvSpPr>
      </xdr:nvSpPr>
      <xdr:spPr bwMode="auto">
        <a:xfrm>
          <a:off x="8915400" y="3867150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50</xdr:col>
      <xdr:colOff>0</xdr:colOff>
      <xdr:row>31</xdr:row>
      <xdr:rowOff>0</xdr:rowOff>
    </xdr:from>
    <xdr:to>
      <xdr:col>56</xdr:col>
      <xdr:colOff>0</xdr:colOff>
      <xdr:row>31</xdr:row>
      <xdr:rowOff>9525</xdr:rowOff>
    </xdr:to>
    <xdr:cxnSp macro="">
      <xdr:nvCxnSpPr>
        <xdr:cNvPr id="389" name="AutoShape 628"/>
        <xdr:cNvCxnSpPr>
          <a:cxnSpLocks noChangeShapeType="1"/>
          <a:stCxn id="383" idx="4"/>
          <a:endCxn id="382" idx="4"/>
        </xdr:cNvCxnSpPr>
      </xdr:nvCxnSpPr>
      <xdr:spPr bwMode="auto">
        <a:xfrm rot="16200000" flipH="1">
          <a:off x="9082087" y="3176588"/>
          <a:ext cx="9525" cy="1028700"/>
        </a:xfrm>
        <a:prstGeom prst="curvedConnector3">
          <a:avLst>
            <a:gd name="adj1" fmla="val 177646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168" name="Oval 246"/>
        <xdr:cNvSpPr>
          <a:spLocks noChangeArrowheads="1"/>
        </xdr:cNvSpPr>
      </xdr:nvSpPr>
      <xdr:spPr bwMode="auto">
        <a:xfrm>
          <a:off x="1200150" y="2743200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69" name="Oval 521"/>
        <xdr:cNvSpPr>
          <a:spLocks noChangeArrowheads="1"/>
        </xdr:cNvSpPr>
      </xdr:nvSpPr>
      <xdr:spPr bwMode="auto">
        <a:xfrm>
          <a:off x="171450" y="2743200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4</xdr:row>
      <xdr:rowOff>161925</xdr:rowOff>
    </xdr:from>
    <xdr:to>
      <xdr:col>6</xdr:col>
      <xdr:colOff>9525</xdr:colOff>
      <xdr:row>6</xdr:row>
      <xdr:rowOff>161925</xdr:rowOff>
    </xdr:to>
    <xdr:sp macro="" textlink="">
      <xdr:nvSpPr>
        <xdr:cNvPr id="170" name="AutoShape 623"/>
        <xdr:cNvSpPr>
          <a:spLocks noChangeArrowheads="1"/>
        </xdr:cNvSpPr>
      </xdr:nvSpPr>
      <xdr:spPr bwMode="auto">
        <a:xfrm>
          <a:off x="695325" y="2733675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 macro="" textlink="">
      <xdr:nvSpPr>
        <xdr:cNvPr id="171" name="Oval 246"/>
        <xdr:cNvSpPr>
          <a:spLocks noChangeArrowheads="1"/>
        </xdr:cNvSpPr>
      </xdr:nvSpPr>
      <xdr:spPr bwMode="auto">
        <a:xfrm>
          <a:off x="1200150" y="2743200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72" name="Oval 521"/>
        <xdr:cNvSpPr>
          <a:spLocks noChangeArrowheads="1"/>
        </xdr:cNvSpPr>
      </xdr:nvSpPr>
      <xdr:spPr bwMode="auto">
        <a:xfrm>
          <a:off x="171450" y="2743200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12</xdr:row>
      <xdr:rowOff>161925</xdr:rowOff>
    </xdr:from>
    <xdr:to>
      <xdr:col>6</xdr:col>
      <xdr:colOff>9525</xdr:colOff>
      <xdr:row>14</xdr:row>
      <xdr:rowOff>161925</xdr:rowOff>
    </xdr:to>
    <xdr:sp macro="" textlink="">
      <xdr:nvSpPr>
        <xdr:cNvPr id="173" name="AutoShape 623"/>
        <xdr:cNvSpPr>
          <a:spLocks noChangeArrowheads="1"/>
        </xdr:cNvSpPr>
      </xdr:nvSpPr>
      <xdr:spPr bwMode="auto">
        <a:xfrm>
          <a:off x="695325" y="2733675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9</xdr:col>
      <xdr:colOff>0</xdr:colOff>
      <xdr:row>23</xdr:row>
      <xdr:rowOff>0</xdr:rowOff>
    </xdr:to>
    <xdr:sp macro="" textlink="">
      <xdr:nvSpPr>
        <xdr:cNvPr id="174" name="Oval 246"/>
        <xdr:cNvSpPr>
          <a:spLocks noChangeArrowheads="1"/>
        </xdr:cNvSpPr>
      </xdr:nvSpPr>
      <xdr:spPr bwMode="auto">
        <a:xfrm>
          <a:off x="1200150" y="2743200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175" name="Oval 521"/>
        <xdr:cNvSpPr>
          <a:spLocks noChangeArrowheads="1"/>
        </xdr:cNvSpPr>
      </xdr:nvSpPr>
      <xdr:spPr bwMode="auto">
        <a:xfrm>
          <a:off x="171450" y="2743200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20</xdr:row>
      <xdr:rowOff>161925</xdr:rowOff>
    </xdr:from>
    <xdr:to>
      <xdr:col>6</xdr:col>
      <xdr:colOff>9525</xdr:colOff>
      <xdr:row>22</xdr:row>
      <xdr:rowOff>161925</xdr:rowOff>
    </xdr:to>
    <xdr:sp macro="" textlink="">
      <xdr:nvSpPr>
        <xdr:cNvPr id="176" name="AutoShape 623"/>
        <xdr:cNvSpPr>
          <a:spLocks noChangeArrowheads="1"/>
        </xdr:cNvSpPr>
      </xdr:nvSpPr>
      <xdr:spPr bwMode="auto">
        <a:xfrm>
          <a:off x="695325" y="2733675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7" name="Oval 246"/>
        <xdr:cNvSpPr>
          <a:spLocks noChangeArrowheads="1"/>
        </xdr:cNvSpPr>
      </xdr:nvSpPr>
      <xdr:spPr bwMode="auto">
        <a:xfrm>
          <a:off x="1200150" y="2743200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3</xdr:col>
      <xdr:colOff>0</xdr:colOff>
      <xdr:row>31</xdr:row>
      <xdr:rowOff>0</xdr:rowOff>
    </xdr:to>
    <xdr:sp macro="" textlink="">
      <xdr:nvSpPr>
        <xdr:cNvPr id="178" name="Oval 521"/>
        <xdr:cNvSpPr>
          <a:spLocks noChangeArrowheads="1"/>
        </xdr:cNvSpPr>
      </xdr:nvSpPr>
      <xdr:spPr bwMode="auto">
        <a:xfrm>
          <a:off x="171450" y="2743200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28</xdr:row>
      <xdr:rowOff>161925</xdr:rowOff>
    </xdr:from>
    <xdr:to>
      <xdr:col>6</xdr:col>
      <xdr:colOff>9525</xdr:colOff>
      <xdr:row>30</xdr:row>
      <xdr:rowOff>161925</xdr:rowOff>
    </xdr:to>
    <xdr:sp macro="" textlink="">
      <xdr:nvSpPr>
        <xdr:cNvPr id="179" name="AutoShape 623"/>
        <xdr:cNvSpPr>
          <a:spLocks noChangeArrowheads="1"/>
        </xdr:cNvSpPr>
      </xdr:nvSpPr>
      <xdr:spPr bwMode="auto">
        <a:xfrm>
          <a:off x="695325" y="2733675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8</xdr:row>
      <xdr:rowOff>9525</xdr:rowOff>
    </xdr:from>
    <xdr:to>
      <xdr:col>6</xdr:col>
      <xdr:colOff>0</xdr:colOff>
      <xdr:row>10</xdr:row>
      <xdr:rowOff>0</xdr:rowOff>
    </xdr:to>
    <xdr:sp macro="" textlink="">
      <xdr:nvSpPr>
        <xdr:cNvPr id="180" name="AutoShape 626"/>
        <xdr:cNvSpPr>
          <a:spLocks noChangeArrowheads="1"/>
        </xdr:cNvSpPr>
      </xdr:nvSpPr>
      <xdr:spPr bwMode="auto">
        <a:xfrm>
          <a:off x="685800" y="3267075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16</xdr:row>
      <xdr:rowOff>9525</xdr:rowOff>
    </xdr:from>
    <xdr:to>
      <xdr:col>6</xdr:col>
      <xdr:colOff>0</xdr:colOff>
      <xdr:row>18</xdr:row>
      <xdr:rowOff>0</xdr:rowOff>
    </xdr:to>
    <xdr:sp macro="" textlink="">
      <xdr:nvSpPr>
        <xdr:cNvPr id="181" name="AutoShape 626"/>
        <xdr:cNvSpPr>
          <a:spLocks noChangeArrowheads="1"/>
        </xdr:cNvSpPr>
      </xdr:nvSpPr>
      <xdr:spPr bwMode="auto">
        <a:xfrm>
          <a:off x="685800" y="3267075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24</xdr:row>
      <xdr:rowOff>9525</xdr:rowOff>
    </xdr:from>
    <xdr:to>
      <xdr:col>6</xdr:col>
      <xdr:colOff>0</xdr:colOff>
      <xdr:row>26</xdr:row>
      <xdr:rowOff>0</xdr:rowOff>
    </xdr:to>
    <xdr:sp macro="" textlink="">
      <xdr:nvSpPr>
        <xdr:cNvPr id="182" name="AutoShape 626"/>
        <xdr:cNvSpPr>
          <a:spLocks noChangeArrowheads="1"/>
        </xdr:cNvSpPr>
      </xdr:nvSpPr>
      <xdr:spPr bwMode="auto">
        <a:xfrm>
          <a:off x="685800" y="3267075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32</xdr:row>
      <xdr:rowOff>9525</xdr:rowOff>
    </xdr:from>
    <xdr:to>
      <xdr:col>6</xdr:col>
      <xdr:colOff>0</xdr:colOff>
      <xdr:row>34</xdr:row>
      <xdr:rowOff>0</xdr:rowOff>
    </xdr:to>
    <xdr:sp macro="" textlink="">
      <xdr:nvSpPr>
        <xdr:cNvPr id="183" name="AutoShape 626"/>
        <xdr:cNvSpPr>
          <a:spLocks noChangeArrowheads="1"/>
        </xdr:cNvSpPr>
      </xdr:nvSpPr>
      <xdr:spPr bwMode="auto">
        <a:xfrm>
          <a:off x="685800" y="3267075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O34"/>
  <sheetViews>
    <sheetView showGridLines="0" showRowColHeaders="0" tabSelected="1" view="pageBreakPreview" zoomScale="60" zoomScaleNormal="100" workbookViewId="0">
      <selection activeCell="J1" sqref="J1:L1"/>
    </sheetView>
  </sheetViews>
  <sheetFormatPr defaultRowHeight="13.5" x14ac:dyDescent="0.15"/>
  <cols>
    <col min="1" max="60" width="2.25" style="1" customWidth="1"/>
    <col min="61" max="16384" width="9" style="1"/>
  </cols>
  <sheetData>
    <row r="1" spans="1:67" s="41" customFormat="1" ht="48.75" customHeight="1" thickBot="1" x14ac:dyDescent="0.45">
      <c r="A1" s="57" t="s">
        <v>4</v>
      </c>
      <c r="B1" s="58"/>
      <c r="C1" s="58"/>
      <c r="D1" s="58"/>
      <c r="E1" s="58"/>
      <c r="F1" s="58"/>
      <c r="G1" s="58"/>
      <c r="H1" s="58"/>
      <c r="I1" s="58"/>
      <c r="J1" s="95">
        <v>12</v>
      </c>
      <c r="K1" s="96"/>
      <c r="L1" s="96"/>
      <c r="M1" s="61" t="s">
        <v>5</v>
      </c>
      <c r="N1" s="58"/>
      <c r="O1" s="95">
        <v>13</v>
      </c>
      <c r="P1" s="96"/>
      <c r="Q1" s="96"/>
      <c r="R1" s="65" t="s">
        <v>6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62" t="s">
        <v>7</v>
      </c>
      <c r="AR1" s="63"/>
      <c r="AS1" s="63"/>
      <c r="AT1" s="63"/>
      <c r="AU1" s="63"/>
      <c r="AV1" s="63"/>
      <c r="AW1" s="63"/>
      <c r="AX1" s="63"/>
      <c r="AY1" s="63"/>
      <c r="AZ1" s="63"/>
      <c r="BA1" s="64"/>
      <c r="BB1" s="59" t="s">
        <v>8</v>
      </c>
      <c r="BC1" s="60"/>
      <c r="BD1" s="60"/>
      <c r="BE1" s="60"/>
      <c r="BF1" s="60"/>
      <c r="BG1" s="60"/>
      <c r="BH1" s="60"/>
      <c r="BI1" s="42"/>
      <c r="BJ1" s="43"/>
      <c r="BK1" s="43"/>
      <c r="BL1" s="43"/>
      <c r="BM1" s="43"/>
      <c r="BN1" s="43"/>
      <c r="BO1" s="43"/>
    </row>
    <row r="2" spans="1:67" ht="28.5" customHeight="1" thickBot="1" x14ac:dyDescent="0.2">
      <c r="A2" s="66" t="str">
        <f>"「ひきざんを　しましょう」（"&amp;J1&amp;"と"&amp;O1&amp;"から　ひきましょう）"</f>
        <v>「ひきざんを　しましょう」（12と13から　ひきましょう）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8" t="s">
        <v>3</v>
      </c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</row>
    <row r="3" spans="1:67" ht="15" customHeight="1" x14ac:dyDescent="0.15">
      <c r="A3" s="86" t="str">
        <f ca="1">A4-10&amp;"　から　"&amp;F4&amp;"　は、ひけますか？はい・いいえ"</f>
        <v>2　から　0　は、ひけますか？はい・いいえ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8"/>
      <c r="M3" s="87" t="str">
        <f ca="1">M4-10&amp;"　から　"&amp;R4&amp;"　は、ひけますか？はい・いいえ"</f>
        <v>2　から　3　は、ひけますか？はい・いいえ</v>
      </c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9" t="str">
        <f ca="1">Y4-10&amp;"　から　"&amp;AD4&amp;"　は、ひけますか？はい・いいえ"</f>
        <v>2　から　2　は、ひけますか？はい・いいえ</v>
      </c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8"/>
      <c r="AK3" s="87" t="str">
        <f ca="1">AK4-10&amp;"　から　"&amp;AP4&amp;"　は、ひけますか？はい・いいえ"</f>
        <v>2　から　8　は、ひけますか？はい・いいえ</v>
      </c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 t="str">
        <f ca="1">AW4-10&amp;"　から　"&amp;BB4&amp;"　は、ひけますか？はい・いいえ"</f>
        <v>2　から　1　は、ひけますか？はい・いいえ</v>
      </c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90"/>
    </row>
    <row r="4" spans="1:67" s="7" customFormat="1" ht="27" customHeight="1" x14ac:dyDescent="0.3">
      <c r="A4" s="91">
        <f>J1</f>
        <v>12</v>
      </c>
      <c r="B4" s="71"/>
      <c r="C4" s="71"/>
      <c r="D4" s="71"/>
      <c r="E4" s="49" t="s">
        <v>0</v>
      </c>
      <c r="F4" s="85">
        <f ca="1">VLOOKUP(1,list1,2,FALSE)</f>
        <v>0</v>
      </c>
      <c r="G4" s="71"/>
      <c r="H4" s="49" t="s">
        <v>1</v>
      </c>
      <c r="I4" s="45"/>
      <c r="J4" s="44"/>
      <c r="K4" s="44"/>
      <c r="L4" s="49"/>
      <c r="M4" s="92">
        <f>J1</f>
        <v>12</v>
      </c>
      <c r="N4" s="71"/>
      <c r="O4" s="71"/>
      <c r="P4" s="71"/>
      <c r="Q4" s="49" t="s">
        <v>0</v>
      </c>
      <c r="R4" s="85">
        <f ca="1">VLOOKUP(2,list1,2,FALSE)</f>
        <v>3</v>
      </c>
      <c r="S4" s="71"/>
      <c r="T4" s="49" t="s">
        <v>1</v>
      </c>
      <c r="U4" s="45"/>
      <c r="V4" s="44"/>
      <c r="W4" s="44"/>
      <c r="X4" s="5"/>
      <c r="Y4" s="85">
        <f>J1</f>
        <v>12</v>
      </c>
      <c r="Z4" s="71"/>
      <c r="AA4" s="71"/>
      <c r="AB4" s="71"/>
      <c r="AC4" s="49" t="s">
        <v>0</v>
      </c>
      <c r="AD4" s="85">
        <f ca="1">VLOOKUP(3,list1,2,FALSE)</f>
        <v>2</v>
      </c>
      <c r="AE4" s="71"/>
      <c r="AF4" s="49" t="s">
        <v>1</v>
      </c>
      <c r="AG4" s="45"/>
      <c r="AH4" s="44"/>
      <c r="AI4" s="44"/>
      <c r="AJ4" s="49"/>
      <c r="AK4" s="92">
        <f>J1</f>
        <v>12</v>
      </c>
      <c r="AL4" s="71"/>
      <c r="AM4" s="71"/>
      <c r="AN4" s="71"/>
      <c r="AO4" s="49" t="s">
        <v>0</v>
      </c>
      <c r="AP4" s="85">
        <f ca="1">VLOOKUP(4,list1,2,FALSE)</f>
        <v>8</v>
      </c>
      <c r="AQ4" s="71"/>
      <c r="AR4" s="49" t="s">
        <v>1</v>
      </c>
      <c r="AS4" s="45"/>
      <c r="AT4" s="44"/>
      <c r="AU4" s="44"/>
      <c r="AV4" s="5"/>
      <c r="AW4" s="85">
        <f>J1</f>
        <v>12</v>
      </c>
      <c r="AX4" s="71"/>
      <c r="AY4" s="71"/>
      <c r="AZ4" s="71"/>
      <c r="BA4" s="49" t="s">
        <v>0</v>
      </c>
      <c r="BB4" s="85">
        <f ca="1">VLOOKUP(5,list1,2,FALSE)</f>
        <v>1</v>
      </c>
      <c r="BC4" s="71"/>
      <c r="BD4" s="49" t="s">
        <v>1</v>
      </c>
      <c r="BE4" s="45"/>
      <c r="BF4" s="44"/>
      <c r="BG4" s="44"/>
      <c r="BH4" s="6"/>
    </row>
    <row r="5" spans="1:67" s="7" customFormat="1" ht="13.5" customHeight="1" x14ac:dyDescent="0.3">
      <c r="A5" s="2"/>
      <c r="B5" s="3"/>
      <c r="C5" s="3"/>
      <c r="D5" s="49"/>
      <c r="E5" s="14"/>
      <c r="F5" s="44"/>
      <c r="G5" s="44"/>
      <c r="H5" s="49"/>
      <c r="I5" s="49"/>
      <c r="J5" s="49"/>
      <c r="K5" s="49"/>
      <c r="L5" s="19"/>
      <c r="M5" s="4"/>
      <c r="N5" s="3"/>
      <c r="O5" s="3"/>
      <c r="P5" s="49"/>
      <c r="Q5" s="14"/>
      <c r="R5" s="44"/>
      <c r="S5" s="44"/>
      <c r="T5" s="49"/>
      <c r="U5" s="49"/>
      <c r="V5" s="49"/>
      <c r="W5" s="49"/>
      <c r="X5" s="20"/>
      <c r="Y5" s="3"/>
      <c r="Z5" s="3"/>
      <c r="AA5" s="3"/>
      <c r="AB5" s="49"/>
      <c r="AC5" s="14"/>
      <c r="AD5" s="44"/>
      <c r="AE5" s="44"/>
      <c r="AF5" s="49"/>
      <c r="AG5" s="49"/>
      <c r="AH5" s="49"/>
      <c r="AI5" s="49"/>
      <c r="AJ5" s="19"/>
      <c r="AK5" s="4"/>
      <c r="AL5" s="3"/>
      <c r="AM5" s="3"/>
      <c r="AN5" s="49"/>
      <c r="AO5" s="14"/>
      <c r="AP5" s="44"/>
      <c r="AQ5" s="44"/>
      <c r="AR5" s="49"/>
      <c r="AS5" s="49"/>
      <c r="AT5" s="49"/>
      <c r="AU5" s="49"/>
      <c r="AV5" s="20"/>
      <c r="AW5" s="3"/>
      <c r="AX5" s="3"/>
      <c r="AY5" s="3"/>
      <c r="AZ5" s="49"/>
      <c r="BA5" s="14"/>
      <c r="BB5" s="44"/>
      <c r="BC5" s="44"/>
      <c r="BD5" s="49"/>
      <c r="BE5" s="49"/>
      <c r="BF5" s="49"/>
      <c r="BG5" s="49"/>
      <c r="BH5" s="21"/>
    </row>
    <row r="6" spans="1:67" s="7" customFormat="1" ht="13.5" customHeight="1" x14ac:dyDescent="0.3">
      <c r="A6" s="52"/>
      <c r="B6" s="81" t="str">
        <f ca="1">IF($BB$1="入れる",IF(MOD(A4,10)&lt;F4,10,""),"")</f>
        <v/>
      </c>
      <c r="C6" s="81"/>
      <c r="D6" s="53"/>
      <c r="E6" s="82" t="str">
        <f ca="1">IF($BB$1="入れる",IF(MOD(A4,10)&lt;F4,MOD(A4,10),""),"")</f>
        <v/>
      </c>
      <c r="F6" s="82"/>
      <c r="G6" s="54"/>
      <c r="H6" s="82" t="str">
        <f ca="1">IF($BB$1="入れる",IF(MOD(A4,10)&lt;F4,F4,""),"")</f>
        <v/>
      </c>
      <c r="I6" s="82"/>
      <c r="J6" s="54"/>
      <c r="K6" s="55"/>
      <c r="L6" s="55"/>
      <c r="M6" s="30"/>
      <c r="N6" s="93"/>
      <c r="O6" s="93"/>
      <c r="P6" s="51"/>
      <c r="Q6" s="93"/>
      <c r="R6" s="94"/>
      <c r="S6" s="50"/>
      <c r="T6" s="94"/>
      <c r="U6" s="94"/>
      <c r="V6" s="50"/>
      <c r="W6" s="50"/>
      <c r="X6" s="31"/>
      <c r="Y6" s="50"/>
      <c r="Z6" s="93"/>
      <c r="AA6" s="93"/>
      <c r="AB6" s="51"/>
      <c r="AC6" s="93"/>
      <c r="AD6" s="94"/>
      <c r="AE6" s="50"/>
      <c r="AF6" s="94"/>
      <c r="AG6" s="94"/>
      <c r="AH6" s="50"/>
      <c r="AI6" s="50"/>
      <c r="AJ6" s="50"/>
      <c r="AK6" s="30"/>
      <c r="AL6" s="93"/>
      <c r="AM6" s="93"/>
      <c r="AN6" s="51"/>
      <c r="AO6" s="93"/>
      <c r="AP6" s="94"/>
      <c r="AQ6" s="50"/>
      <c r="AR6" s="94"/>
      <c r="AS6" s="94"/>
      <c r="AT6" s="50"/>
      <c r="AU6" s="50"/>
      <c r="AV6" s="31"/>
      <c r="AW6" s="50"/>
      <c r="AX6" s="93"/>
      <c r="AY6" s="93"/>
      <c r="AZ6" s="51"/>
      <c r="BA6" s="93"/>
      <c r="BB6" s="94"/>
      <c r="BC6" s="50"/>
      <c r="BD6" s="94"/>
      <c r="BE6" s="94"/>
      <c r="BF6" s="50"/>
      <c r="BG6" s="50"/>
      <c r="BH6" s="32"/>
    </row>
    <row r="7" spans="1:67" s="7" customFormat="1" ht="13.5" customHeight="1" x14ac:dyDescent="0.3">
      <c r="A7" s="52"/>
      <c r="B7" s="81"/>
      <c r="C7" s="81"/>
      <c r="D7" s="53"/>
      <c r="E7" s="82"/>
      <c r="F7" s="82"/>
      <c r="G7" s="54"/>
      <c r="H7" s="82"/>
      <c r="I7" s="82"/>
      <c r="J7" s="53"/>
      <c r="K7" s="56"/>
      <c r="L7" s="56"/>
      <c r="M7" s="30"/>
      <c r="N7" s="93"/>
      <c r="O7" s="93"/>
      <c r="P7" s="51"/>
      <c r="Q7" s="94"/>
      <c r="R7" s="94"/>
      <c r="S7" s="50"/>
      <c r="T7" s="94"/>
      <c r="U7" s="94"/>
      <c r="V7" s="51"/>
      <c r="W7" s="51"/>
      <c r="X7" s="33"/>
      <c r="Y7" s="50"/>
      <c r="Z7" s="93"/>
      <c r="AA7" s="93"/>
      <c r="AB7" s="51"/>
      <c r="AC7" s="94"/>
      <c r="AD7" s="94"/>
      <c r="AE7" s="50"/>
      <c r="AF7" s="94"/>
      <c r="AG7" s="94"/>
      <c r="AH7" s="51"/>
      <c r="AI7" s="51"/>
      <c r="AJ7" s="51"/>
      <c r="AK7" s="30"/>
      <c r="AL7" s="93"/>
      <c r="AM7" s="93"/>
      <c r="AN7" s="51"/>
      <c r="AO7" s="94"/>
      <c r="AP7" s="94"/>
      <c r="AQ7" s="50"/>
      <c r="AR7" s="94"/>
      <c r="AS7" s="94"/>
      <c r="AT7" s="51"/>
      <c r="AU7" s="51"/>
      <c r="AV7" s="33"/>
      <c r="AW7" s="50"/>
      <c r="AX7" s="93"/>
      <c r="AY7" s="93"/>
      <c r="AZ7" s="51"/>
      <c r="BA7" s="94"/>
      <c r="BB7" s="94"/>
      <c r="BC7" s="50"/>
      <c r="BD7" s="94"/>
      <c r="BE7" s="94"/>
      <c r="BF7" s="51"/>
      <c r="BG7" s="51"/>
      <c r="BH7" s="34"/>
    </row>
    <row r="8" spans="1:67" s="7" customFormat="1" ht="13.5" customHeight="1" x14ac:dyDescent="0.3">
      <c r="A8" s="9"/>
      <c r="B8" s="48"/>
      <c r="C8" s="48"/>
      <c r="D8" s="44"/>
      <c r="E8" s="79" t="s">
        <v>2</v>
      </c>
      <c r="F8" s="80"/>
      <c r="G8" s="44"/>
      <c r="H8" s="49"/>
      <c r="I8" s="48"/>
      <c r="J8" s="48"/>
      <c r="K8" s="48"/>
      <c r="L8" s="48"/>
      <c r="M8" s="10"/>
      <c r="N8" s="48"/>
      <c r="O8" s="48"/>
      <c r="P8" s="44"/>
      <c r="Q8" s="79" t="s">
        <v>2</v>
      </c>
      <c r="R8" s="80"/>
      <c r="S8" s="44"/>
      <c r="T8" s="49"/>
      <c r="U8" s="48"/>
      <c r="V8" s="48"/>
      <c r="W8" s="48"/>
      <c r="X8" s="16"/>
      <c r="Y8" s="48"/>
      <c r="Z8" s="48"/>
      <c r="AA8" s="48"/>
      <c r="AB8" s="44"/>
      <c r="AC8" s="79" t="s">
        <v>2</v>
      </c>
      <c r="AD8" s="80"/>
      <c r="AE8" s="44"/>
      <c r="AF8" s="49"/>
      <c r="AG8" s="48"/>
      <c r="AH8" s="48"/>
      <c r="AI8" s="48"/>
      <c r="AJ8" s="48"/>
      <c r="AK8" s="10"/>
      <c r="AL8" s="48"/>
      <c r="AM8" s="48"/>
      <c r="AN8" s="44"/>
      <c r="AO8" s="79" t="s">
        <v>2</v>
      </c>
      <c r="AP8" s="80"/>
      <c r="AQ8" s="44"/>
      <c r="AR8" s="49"/>
      <c r="AS8" s="48"/>
      <c r="AT8" s="48"/>
      <c r="AU8" s="48"/>
      <c r="AV8" s="16"/>
      <c r="AW8" s="48"/>
      <c r="AX8" s="48"/>
      <c r="AY8" s="48"/>
      <c r="AZ8" s="44"/>
      <c r="BA8" s="79" t="s">
        <v>2</v>
      </c>
      <c r="BB8" s="80"/>
      <c r="BC8" s="44"/>
      <c r="BD8" s="49"/>
      <c r="BE8" s="48"/>
      <c r="BF8" s="48"/>
      <c r="BG8" s="48"/>
      <c r="BH8" s="15"/>
    </row>
    <row r="9" spans="1:67" s="7" customFormat="1" ht="13.5" customHeight="1" x14ac:dyDescent="0.3">
      <c r="A9" s="9"/>
      <c r="B9" s="48"/>
      <c r="C9" s="48"/>
      <c r="D9" s="44"/>
      <c r="E9" s="83" t="str">
        <f ca="1">IF($BB$1="入れる",IF(MOD(A4,10)&lt;F4,10-F4,""),"")</f>
        <v/>
      </c>
      <c r="F9" s="83"/>
      <c r="G9" s="44"/>
      <c r="H9" s="49"/>
      <c r="I9" s="48"/>
      <c r="J9" s="48"/>
      <c r="K9" s="48"/>
      <c r="L9" s="48"/>
      <c r="M9" s="10"/>
      <c r="N9" s="48"/>
      <c r="O9" s="48"/>
      <c r="P9" s="44"/>
      <c r="Q9" s="70"/>
      <c r="R9" s="71"/>
      <c r="S9" s="44"/>
      <c r="T9" s="49"/>
      <c r="U9" s="48"/>
      <c r="V9" s="48"/>
      <c r="W9" s="48"/>
      <c r="X9" s="16"/>
      <c r="Y9" s="48"/>
      <c r="Z9" s="48"/>
      <c r="AA9" s="48"/>
      <c r="AB9" s="44"/>
      <c r="AC9" s="70"/>
      <c r="AD9" s="71"/>
      <c r="AE9" s="44"/>
      <c r="AF9" s="49"/>
      <c r="AG9" s="48"/>
      <c r="AH9" s="48"/>
      <c r="AI9" s="48"/>
      <c r="AJ9" s="48"/>
      <c r="AK9" s="10"/>
      <c r="AL9" s="48"/>
      <c r="AM9" s="48"/>
      <c r="AN9" s="44"/>
      <c r="AO9" s="70"/>
      <c r="AP9" s="71"/>
      <c r="AQ9" s="44"/>
      <c r="AR9" s="49"/>
      <c r="AS9" s="48"/>
      <c r="AT9" s="48"/>
      <c r="AU9" s="48"/>
      <c r="AV9" s="16"/>
      <c r="AW9" s="48"/>
      <c r="AX9" s="48"/>
      <c r="AY9" s="48"/>
      <c r="AZ9" s="44"/>
      <c r="BA9" s="70"/>
      <c r="BB9" s="71"/>
      <c r="BC9" s="44"/>
      <c r="BD9" s="49"/>
      <c r="BE9" s="48"/>
      <c r="BF9" s="48"/>
      <c r="BG9" s="48"/>
      <c r="BH9" s="15"/>
    </row>
    <row r="10" spans="1:67" s="7" customFormat="1" ht="13.5" customHeight="1" thickBot="1" x14ac:dyDescent="0.35">
      <c r="A10" s="11"/>
      <c r="B10" s="8"/>
      <c r="C10" s="49"/>
      <c r="D10" s="49"/>
      <c r="E10" s="83"/>
      <c r="F10" s="83"/>
      <c r="G10" s="13"/>
      <c r="H10" s="13"/>
      <c r="I10" s="13"/>
      <c r="J10" s="49"/>
      <c r="K10" s="49"/>
      <c r="L10" s="44"/>
      <c r="M10" s="12"/>
      <c r="N10" s="8"/>
      <c r="O10" s="49"/>
      <c r="P10" s="49"/>
      <c r="Q10" s="71"/>
      <c r="R10" s="71"/>
      <c r="S10" s="13"/>
      <c r="T10" s="13"/>
      <c r="U10" s="13"/>
      <c r="V10" s="49"/>
      <c r="W10" s="49"/>
      <c r="X10" s="18"/>
      <c r="Y10" s="8"/>
      <c r="Z10" s="8"/>
      <c r="AA10" s="49"/>
      <c r="AB10" s="49"/>
      <c r="AC10" s="71"/>
      <c r="AD10" s="71"/>
      <c r="AE10" s="13"/>
      <c r="AF10" s="13"/>
      <c r="AG10" s="13"/>
      <c r="AH10" s="49"/>
      <c r="AI10" s="49"/>
      <c r="AJ10" s="44"/>
      <c r="AK10" s="12"/>
      <c r="AL10" s="8"/>
      <c r="AM10" s="49"/>
      <c r="AN10" s="49"/>
      <c r="AO10" s="71"/>
      <c r="AP10" s="71"/>
      <c r="AQ10" s="13"/>
      <c r="AR10" s="13"/>
      <c r="AS10" s="13"/>
      <c r="AT10" s="49"/>
      <c r="AU10" s="49"/>
      <c r="AV10" s="18"/>
      <c r="AW10" s="8"/>
      <c r="AX10" s="8"/>
      <c r="AY10" s="49"/>
      <c r="AZ10" s="49"/>
      <c r="BA10" s="71"/>
      <c r="BB10" s="71"/>
      <c r="BC10" s="13"/>
      <c r="BD10" s="13"/>
      <c r="BE10" s="13"/>
      <c r="BF10" s="49"/>
      <c r="BG10" s="49"/>
      <c r="BH10" s="17"/>
    </row>
    <row r="11" spans="1:67" ht="15" customHeight="1" x14ac:dyDescent="0.15">
      <c r="A11" s="86" t="str">
        <f ca="1">A12-10&amp;"　から　"&amp;F12&amp;"　は、ひけますか？はい・いいえ"</f>
        <v>2　から　9　は、ひけますか？はい・いいえ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8"/>
      <c r="M11" s="87" t="str">
        <f ca="1">M12-10&amp;"　から　"&amp;R12&amp;"　は、ひけますか？はい・いいえ"</f>
        <v>2　から　7　は、ひけますか？はい・いいえ</v>
      </c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9" t="str">
        <f ca="1">Y12-10&amp;"　から　"&amp;AD12&amp;"　は、ひけますか？はい・いいえ"</f>
        <v>2　から　6　は、ひけますか？はい・いいえ</v>
      </c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8"/>
      <c r="AK11" s="87" t="str">
        <f ca="1">AK12-10&amp;"　から　"&amp;AP12&amp;"　は、ひけますか？はい・いいえ"</f>
        <v>2　から　5　は、ひけますか？はい・いいえ</v>
      </c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 t="str">
        <f ca="1">AW12-10&amp;"　から　"&amp;BB12&amp;"　は、ひけますか？はい・いいえ"</f>
        <v>2　から　4　は、ひけますか？はい・いいえ</v>
      </c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90"/>
    </row>
    <row r="12" spans="1:67" s="7" customFormat="1" ht="27" customHeight="1" x14ac:dyDescent="0.3">
      <c r="A12" s="91">
        <f>J1</f>
        <v>12</v>
      </c>
      <c r="B12" s="71"/>
      <c r="C12" s="71"/>
      <c r="D12" s="71"/>
      <c r="E12" s="49" t="s">
        <v>0</v>
      </c>
      <c r="F12" s="85">
        <f ca="1">VLOOKUP(6,list1,2,FALSE)</f>
        <v>9</v>
      </c>
      <c r="G12" s="71"/>
      <c r="H12" s="49" t="s">
        <v>1</v>
      </c>
      <c r="I12" s="45"/>
      <c r="J12" s="44"/>
      <c r="K12" s="44"/>
      <c r="L12" s="49"/>
      <c r="M12" s="92">
        <f>J1</f>
        <v>12</v>
      </c>
      <c r="N12" s="71"/>
      <c r="O12" s="71"/>
      <c r="P12" s="71"/>
      <c r="Q12" s="49" t="s">
        <v>0</v>
      </c>
      <c r="R12" s="85">
        <f ca="1">VLOOKUP(7,list1,2,FALSE)</f>
        <v>7</v>
      </c>
      <c r="S12" s="71"/>
      <c r="T12" s="49" t="s">
        <v>1</v>
      </c>
      <c r="U12" s="45"/>
      <c r="V12" s="44"/>
      <c r="W12" s="44"/>
      <c r="X12" s="5"/>
      <c r="Y12" s="85">
        <f>J1</f>
        <v>12</v>
      </c>
      <c r="Z12" s="71"/>
      <c r="AA12" s="71"/>
      <c r="AB12" s="71"/>
      <c r="AC12" s="49" t="s">
        <v>0</v>
      </c>
      <c r="AD12" s="85">
        <f ca="1">VLOOKUP(8,list1,2,FALSE)</f>
        <v>6</v>
      </c>
      <c r="AE12" s="71"/>
      <c r="AF12" s="49" t="s">
        <v>1</v>
      </c>
      <c r="AG12" s="45"/>
      <c r="AH12" s="44"/>
      <c r="AI12" s="44"/>
      <c r="AJ12" s="49"/>
      <c r="AK12" s="92">
        <f>J1</f>
        <v>12</v>
      </c>
      <c r="AL12" s="71"/>
      <c r="AM12" s="71"/>
      <c r="AN12" s="71"/>
      <c r="AO12" s="49" t="s">
        <v>0</v>
      </c>
      <c r="AP12" s="85">
        <f ca="1">VLOOKUP(9,list1,2,FALSE)</f>
        <v>5</v>
      </c>
      <c r="AQ12" s="71"/>
      <c r="AR12" s="49" t="s">
        <v>1</v>
      </c>
      <c r="AS12" s="45"/>
      <c r="AT12" s="44"/>
      <c r="AU12" s="44"/>
      <c r="AV12" s="5"/>
      <c r="AW12" s="85">
        <f>J1</f>
        <v>12</v>
      </c>
      <c r="AX12" s="71"/>
      <c r="AY12" s="71"/>
      <c r="AZ12" s="71"/>
      <c r="BA12" s="49" t="s">
        <v>0</v>
      </c>
      <c r="BB12" s="85">
        <f ca="1">VLOOKUP(10,list1,2,FALSE)</f>
        <v>4</v>
      </c>
      <c r="BC12" s="71"/>
      <c r="BD12" s="49" t="s">
        <v>1</v>
      </c>
      <c r="BE12" s="45"/>
      <c r="BF12" s="44"/>
      <c r="BG12" s="44"/>
      <c r="BH12" s="6"/>
    </row>
    <row r="13" spans="1:67" s="7" customFormat="1" ht="13.5" customHeight="1" x14ac:dyDescent="0.3">
      <c r="A13" s="2"/>
      <c r="B13" s="3"/>
      <c r="C13" s="3"/>
      <c r="D13" s="49"/>
      <c r="E13" s="14"/>
      <c r="F13" s="44"/>
      <c r="G13" s="44"/>
      <c r="H13" s="49"/>
      <c r="I13" s="49"/>
      <c r="J13" s="49"/>
      <c r="K13" s="49"/>
      <c r="L13" s="19"/>
      <c r="M13" s="4"/>
      <c r="N13" s="3"/>
      <c r="O13" s="3"/>
      <c r="P13" s="49"/>
      <c r="Q13" s="14"/>
      <c r="R13" s="44"/>
      <c r="S13" s="44"/>
      <c r="T13" s="49"/>
      <c r="U13" s="49"/>
      <c r="V13" s="49"/>
      <c r="W13" s="49"/>
      <c r="X13" s="20"/>
      <c r="Y13" s="3"/>
      <c r="Z13" s="3"/>
      <c r="AA13" s="3"/>
      <c r="AB13" s="49"/>
      <c r="AC13" s="14"/>
      <c r="AD13" s="44"/>
      <c r="AE13" s="44"/>
      <c r="AF13" s="49"/>
      <c r="AG13" s="49"/>
      <c r="AH13" s="49"/>
      <c r="AI13" s="49"/>
      <c r="AJ13" s="19"/>
      <c r="AK13" s="4"/>
      <c r="AL13" s="3"/>
      <c r="AM13" s="3"/>
      <c r="AN13" s="49"/>
      <c r="AO13" s="14"/>
      <c r="AP13" s="44"/>
      <c r="AQ13" s="44"/>
      <c r="AR13" s="49"/>
      <c r="AS13" s="49"/>
      <c r="AT13" s="49"/>
      <c r="AU13" s="49"/>
      <c r="AV13" s="20"/>
      <c r="AW13" s="3"/>
      <c r="AX13" s="3"/>
      <c r="AY13" s="3"/>
      <c r="AZ13" s="49"/>
      <c r="BA13" s="14"/>
      <c r="BB13" s="44"/>
      <c r="BC13" s="44"/>
      <c r="BD13" s="49"/>
      <c r="BE13" s="49"/>
      <c r="BF13" s="49"/>
      <c r="BG13" s="49"/>
      <c r="BH13" s="21"/>
    </row>
    <row r="14" spans="1:67" s="7" customFormat="1" ht="13.5" customHeight="1" x14ac:dyDescent="0.3">
      <c r="A14" s="52"/>
      <c r="B14" s="81">
        <f ca="1">IF($BB$1="入れる",IF(MOD(A12,10)&lt;F12,10,""),"")</f>
        <v>10</v>
      </c>
      <c r="C14" s="81"/>
      <c r="D14" s="53"/>
      <c r="E14" s="82">
        <f ca="1">IF($BB$1="入れる",IF(MOD(A12,10)&lt;F12,MOD(A12,10),""),"")</f>
        <v>2</v>
      </c>
      <c r="F14" s="82"/>
      <c r="G14" s="54"/>
      <c r="H14" s="82">
        <f ca="1">IF($BB$1="入れる",IF(MOD(A12,10)&lt;F12,F12,""),"")</f>
        <v>9</v>
      </c>
      <c r="I14" s="82"/>
      <c r="J14" s="54"/>
      <c r="K14" s="55"/>
      <c r="L14" s="55"/>
      <c r="M14" s="35"/>
      <c r="N14" s="75"/>
      <c r="O14" s="76"/>
      <c r="P14" s="46"/>
      <c r="Q14" s="77"/>
      <c r="R14" s="78"/>
      <c r="S14" s="47"/>
      <c r="T14" s="73"/>
      <c r="U14" s="74"/>
      <c r="V14" s="47"/>
      <c r="W14" s="47"/>
      <c r="X14" s="36"/>
      <c r="Y14" s="47"/>
      <c r="Z14" s="75"/>
      <c r="AA14" s="76"/>
      <c r="AB14" s="46"/>
      <c r="AC14" s="77"/>
      <c r="AD14" s="78"/>
      <c r="AE14" s="47"/>
      <c r="AF14" s="73"/>
      <c r="AG14" s="74"/>
      <c r="AH14" s="47"/>
      <c r="AI14" s="47"/>
      <c r="AJ14" s="47"/>
      <c r="AK14" s="35"/>
      <c r="AL14" s="75"/>
      <c r="AM14" s="76"/>
      <c r="AN14" s="46"/>
      <c r="AO14" s="77"/>
      <c r="AP14" s="78"/>
      <c r="AQ14" s="47"/>
      <c r="AR14" s="73"/>
      <c r="AS14" s="74"/>
      <c r="AT14" s="47"/>
      <c r="AU14" s="47"/>
      <c r="AV14" s="36"/>
      <c r="AW14" s="47"/>
      <c r="AX14" s="75"/>
      <c r="AY14" s="76"/>
      <c r="AZ14" s="46"/>
      <c r="BA14" s="77"/>
      <c r="BB14" s="78"/>
      <c r="BC14" s="47"/>
      <c r="BD14" s="73"/>
      <c r="BE14" s="74"/>
      <c r="BF14" s="47"/>
      <c r="BG14" s="47"/>
      <c r="BH14" s="37"/>
    </row>
    <row r="15" spans="1:67" s="7" customFormat="1" ht="13.5" customHeight="1" x14ac:dyDescent="0.3">
      <c r="A15" s="52"/>
      <c r="B15" s="81"/>
      <c r="C15" s="81"/>
      <c r="D15" s="53"/>
      <c r="E15" s="82"/>
      <c r="F15" s="82"/>
      <c r="G15" s="54"/>
      <c r="H15" s="82"/>
      <c r="I15" s="82"/>
      <c r="J15" s="53"/>
      <c r="K15" s="56"/>
      <c r="L15" s="56"/>
      <c r="M15" s="35"/>
      <c r="N15" s="76"/>
      <c r="O15" s="76"/>
      <c r="P15" s="38"/>
      <c r="Q15" s="78"/>
      <c r="R15" s="78"/>
      <c r="S15" s="47"/>
      <c r="T15" s="74"/>
      <c r="U15" s="74"/>
      <c r="V15" s="38"/>
      <c r="W15" s="38"/>
      <c r="X15" s="39"/>
      <c r="Y15" s="47"/>
      <c r="Z15" s="76"/>
      <c r="AA15" s="76"/>
      <c r="AB15" s="38"/>
      <c r="AC15" s="78"/>
      <c r="AD15" s="78"/>
      <c r="AE15" s="47"/>
      <c r="AF15" s="74"/>
      <c r="AG15" s="74"/>
      <c r="AH15" s="38"/>
      <c r="AI15" s="38"/>
      <c r="AJ15" s="46"/>
      <c r="AK15" s="35"/>
      <c r="AL15" s="76"/>
      <c r="AM15" s="76"/>
      <c r="AN15" s="38"/>
      <c r="AO15" s="78"/>
      <c r="AP15" s="78"/>
      <c r="AQ15" s="47"/>
      <c r="AR15" s="74"/>
      <c r="AS15" s="74"/>
      <c r="AT15" s="38"/>
      <c r="AU15" s="38"/>
      <c r="AV15" s="39"/>
      <c r="AW15" s="47"/>
      <c r="AX15" s="76"/>
      <c r="AY15" s="76"/>
      <c r="AZ15" s="38"/>
      <c r="BA15" s="78"/>
      <c r="BB15" s="78"/>
      <c r="BC15" s="47"/>
      <c r="BD15" s="74"/>
      <c r="BE15" s="74"/>
      <c r="BF15" s="38"/>
      <c r="BG15" s="38"/>
      <c r="BH15" s="40"/>
    </row>
    <row r="16" spans="1:67" s="7" customFormat="1" ht="13.5" customHeight="1" x14ac:dyDescent="0.3">
      <c r="A16" s="9"/>
      <c r="B16" s="48"/>
      <c r="C16" s="48"/>
      <c r="D16" s="44"/>
      <c r="E16" s="79" t="s">
        <v>2</v>
      </c>
      <c r="F16" s="80"/>
      <c r="G16" s="44"/>
      <c r="H16" s="49"/>
      <c r="I16" s="48"/>
      <c r="J16" s="48"/>
      <c r="K16" s="48"/>
      <c r="L16" s="48"/>
      <c r="M16" s="10"/>
      <c r="N16" s="48"/>
      <c r="O16" s="48"/>
      <c r="P16" s="44"/>
      <c r="Q16" s="79" t="s">
        <v>2</v>
      </c>
      <c r="R16" s="80"/>
      <c r="S16" s="44"/>
      <c r="T16" s="49"/>
      <c r="U16" s="48"/>
      <c r="V16" s="48"/>
      <c r="W16" s="48"/>
      <c r="X16" s="16"/>
      <c r="Y16" s="48"/>
      <c r="Z16" s="48"/>
      <c r="AA16" s="48"/>
      <c r="AB16" s="44"/>
      <c r="AC16" s="79" t="s">
        <v>2</v>
      </c>
      <c r="AD16" s="80"/>
      <c r="AE16" s="44"/>
      <c r="AF16" s="49"/>
      <c r="AG16" s="48"/>
      <c r="AH16" s="48"/>
      <c r="AI16" s="48"/>
      <c r="AJ16" s="48"/>
      <c r="AK16" s="10"/>
      <c r="AL16" s="48"/>
      <c r="AM16" s="48"/>
      <c r="AN16" s="44"/>
      <c r="AO16" s="79" t="s">
        <v>2</v>
      </c>
      <c r="AP16" s="80"/>
      <c r="AQ16" s="44"/>
      <c r="AR16" s="49"/>
      <c r="AS16" s="48"/>
      <c r="AT16" s="48"/>
      <c r="AU16" s="48"/>
      <c r="AV16" s="16"/>
      <c r="AW16" s="48"/>
      <c r="AX16" s="48"/>
      <c r="AY16" s="48"/>
      <c r="AZ16" s="44"/>
      <c r="BA16" s="79" t="s">
        <v>2</v>
      </c>
      <c r="BB16" s="80"/>
      <c r="BC16" s="44"/>
      <c r="BD16" s="49"/>
      <c r="BE16" s="48"/>
      <c r="BF16" s="48"/>
      <c r="BG16" s="48"/>
      <c r="BH16" s="15"/>
    </row>
    <row r="17" spans="1:60" s="7" customFormat="1" ht="13.5" customHeight="1" x14ac:dyDescent="0.3">
      <c r="A17" s="9"/>
      <c r="B17" s="48"/>
      <c r="C17" s="48"/>
      <c r="D17" s="44"/>
      <c r="E17" s="83">
        <f ca="1">IF($BB$1="入れる",IF(MOD(A12,10)&lt;F12,10-F12,""),"")</f>
        <v>1</v>
      </c>
      <c r="F17" s="83"/>
      <c r="G17" s="44"/>
      <c r="H17" s="49"/>
      <c r="I17" s="48"/>
      <c r="J17" s="48"/>
      <c r="K17" s="48"/>
      <c r="L17" s="48"/>
      <c r="M17" s="10"/>
      <c r="N17" s="48"/>
      <c r="O17" s="48"/>
      <c r="P17" s="44"/>
      <c r="Q17" s="70"/>
      <c r="R17" s="71"/>
      <c r="S17" s="44"/>
      <c r="T17" s="49"/>
      <c r="U17" s="48"/>
      <c r="V17" s="48"/>
      <c r="W17" s="48"/>
      <c r="X17" s="16"/>
      <c r="Y17" s="48"/>
      <c r="Z17" s="48"/>
      <c r="AA17" s="48"/>
      <c r="AB17" s="44"/>
      <c r="AC17" s="70"/>
      <c r="AD17" s="71"/>
      <c r="AE17" s="44"/>
      <c r="AF17" s="49"/>
      <c r="AG17" s="48"/>
      <c r="AH17" s="48"/>
      <c r="AI17" s="48"/>
      <c r="AJ17" s="48"/>
      <c r="AK17" s="10"/>
      <c r="AL17" s="48"/>
      <c r="AM17" s="48"/>
      <c r="AN17" s="44"/>
      <c r="AO17" s="70"/>
      <c r="AP17" s="71"/>
      <c r="AQ17" s="44"/>
      <c r="AR17" s="49"/>
      <c r="AS17" s="48"/>
      <c r="AT17" s="48"/>
      <c r="AU17" s="48"/>
      <c r="AV17" s="16"/>
      <c r="AW17" s="48"/>
      <c r="AX17" s="48"/>
      <c r="AY17" s="48"/>
      <c r="AZ17" s="44"/>
      <c r="BA17" s="70"/>
      <c r="BB17" s="71"/>
      <c r="BC17" s="44"/>
      <c r="BD17" s="49"/>
      <c r="BE17" s="48"/>
      <c r="BF17" s="48"/>
      <c r="BG17" s="48"/>
      <c r="BH17" s="15"/>
    </row>
    <row r="18" spans="1:60" s="7" customFormat="1" ht="13.5" customHeight="1" thickBot="1" x14ac:dyDescent="0.35">
      <c r="A18" s="11"/>
      <c r="B18" s="8"/>
      <c r="C18" s="49"/>
      <c r="D18" s="49"/>
      <c r="E18" s="83"/>
      <c r="F18" s="83"/>
      <c r="G18" s="13"/>
      <c r="H18" s="13"/>
      <c r="I18" s="13"/>
      <c r="J18" s="49"/>
      <c r="K18" s="49"/>
      <c r="L18" s="44"/>
      <c r="M18" s="12"/>
      <c r="N18" s="8"/>
      <c r="O18" s="49"/>
      <c r="P18" s="49"/>
      <c r="Q18" s="71"/>
      <c r="R18" s="71"/>
      <c r="S18" s="13"/>
      <c r="T18" s="13"/>
      <c r="U18" s="13"/>
      <c r="V18" s="49"/>
      <c r="W18" s="49"/>
      <c r="X18" s="18"/>
      <c r="Y18" s="8"/>
      <c r="Z18" s="8"/>
      <c r="AA18" s="49"/>
      <c r="AB18" s="49"/>
      <c r="AC18" s="71"/>
      <c r="AD18" s="71"/>
      <c r="AE18" s="13"/>
      <c r="AF18" s="13"/>
      <c r="AG18" s="13"/>
      <c r="AH18" s="49"/>
      <c r="AI18" s="49"/>
      <c r="AJ18" s="44"/>
      <c r="AK18" s="12"/>
      <c r="AL18" s="8"/>
      <c r="AM18" s="49"/>
      <c r="AN18" s="49"/>
      <c r="AO18" s="71"/>
      <c r="AP18" s="71"/>
      <c r="AQ18" s="13"/>
      <c r="AR18" s="13"/>
      <c r="AS18" s="13"/>
      <c r="AT18" s="49"/>
      <c r="AU18" s="49"/>
      <c r="AV18" s="18"/>
      <c r="AW18" s="8"/>
      <c r="AX18" s="8"/>
      <c r="AY18" s="49"/>
      <c r="AZ18" s="49"/>
      <c r="BA18" s="71"/>
      <c r="BB18" s="71"/>
      <c r="BC18" s="13"/>
      <c r="BD18" s="13"/>
      <c r="BE18" s="13"/>
      <c r="BF18" s="49"/>
      <c r="BG18" s="49"/>
      <c r="BH18" s="17"/>
    </row>
    <row r="19" spans="1:60" ht="15" customHeight="1" x14ac:dyDescent="0.15">
      <c r="A19" s="86" t="str">
        <f ca="1">A20-10&amp;"　から　"&amp;F20&amp;"　は、ひけますか？はい・いいえ"</f>
        <v>3　から　1　は、ひけますか？はい・いいえ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8"/>
      <c r="M19" s="87" t="str">
        <f ca="1">M20-10&amp;"　から　"&amp;R20&amp;"　は、ひけますか？はい・いいえ"</f>
        <v>3　から　9　は、ひけますか？はい・いいえ</v>
      </c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9" t="str">
        <f ca="1">Y20-10&amp;"　から　"&amp;AD20&amp;"　は、ひけますか？はい・いいえ"</f>
        <v>3　から　4　は、ひけますか？はい・いいえ</v>
      </c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8"/>
      <c r="AK19" s="87" t="str">
        <f ca="1">AK20-10&amp;"　から　"&amp;AP20&amp;"　は、ひけますか？はい・いいえ"</f>
        <v>3　から　2　は、ひけますか？はい・いいえ</v>
      </c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 t="str">
        <f ca="1">AW20-10&amp;"　から　"&amp;BB20&amp;"　は、ひけますか？はい・いいえ"</f>
        <v>3　から　3　は、ひけますか？はい・いいえ</v>
      </c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90"/>
    </row>
    <row r="20" spans="1:60" s="7" customFormat="1" ht="27" customHeight="1" x14ac:dyDescent="0.3">
      <c r="A20" s="91">
        <f>O1</f>
        <v>13</v>
      </c>
      <c r="B20" s="71"/>
      <c r="C20" s="71"/>
      <c r="D20" s="71"/>
      <c r="E20" s="49" t="s">
        <v>0</v>
      </c>
      <c r="F20" s="85">
        <f ca="1">VLOOKUP(1,list2,2,FALSE)</f>
        <v>1</v>
      </c>
      <c r="G20" s="71"/>
      <c r="H20" s="49" t="s">
        <v>1</v>
      </c>
      <c r="I20" s="45"/>
      <c r="J20" s="44"/>
      <c r="K20" s="44"/>
      <c r="L20" s="49"/>
      <c r="M20" s="92">
        <f>O1</f>
        <v>13</v>
      </c>
      <c r="N20" s="71"/>
      <c r="O20" s="71"/>
      <c r="P20" s="71"/>
      <c r="Q20" s="49" t="s">
        <v>0</v>
      </c>
      <c r="R20" s="85">
        <f ca="1">VLOOKUP(2,list2,2,FALSE)</f>
        <v>9</v>
      </c>
      <c r="S20" s="71"/>
      <c r="T20" s="49" t="s">
        <v>1</v>
      </c>
      <c r="U20" s="45"/>
      <c r="V20" s="44"/>
      <c r="W20" s="44"/>
      <c r="X20" s="5"/>
      <c r="Y20" s="85">
        <f>O1</f>
        <v>13</v>
      </c>
      <c r="Z20" s="71"/>
      <c r="AA20" s="71"/>
      <c r="AB20" s="71"/>
      <c r="AC20" s="49" t="s">
        <v>0</v>
      </c>
      <c r="AD20" s="85">
        <f ca="1">VLOOKUP(3,list2,2,FALSE)</f>
        <v>4</v>
      </c>
      <c r="AE20" s="71"/>
      <c r="AF20" s="49" t="s">
        <v>1</v>
      </c>
      <c r="AG20" s="45"/>
      <c r="AH20" s="44"/>
      <c r="AI20" s="44"/>
      <c r="AJ20" s="49"/>
      <c r="AK20" s="92">
        <f>O1</f>
        <v>13</v>
      </c>
      <c r="AL20" s="71"/>
      <c r="AM20" s="71"/>
      <c r="AN20" s="71"/>
      <c r="AO20" s="49" t="s">
        <v>0</v>
      </c>
      <c r="AP20" s="85">
        <f ca="1">VLOOKUP(4,list2,2,FALSE)</f>
        <v>2</v>
      </c>
      <c r="AQ20" s="71"/>
      <c r="AR20" s="49" t="s">
        <v>1</v>
      </c>
      <c r="AS20" s="45"/>
      <c r="AT20" s="44"/>
      <c r="AU20" s="44"/>
      <c r="AV20" s="5"/>
      <c r="AW20" s="85">
        <f>O1</f>
        <v>13</v>
      </c>
      <c r="AX20" s="71"/>
      <c r="AY20" s="71"/>
      <c r="AZ20" s="71"/>
      <c r="BA20" s="49" t="s">
        <v>0</v>
      </c>
      <c r="BB20" s="85">
        <f ca="1">VLOOKUP(5,list2,2,FALSE)</f>
        <v>3</v>
      </c>
      <c r="BC20" s="71"/>
      <c r="BD20" s="49" t="s">
        <v>1</v>
      </c>
      <c r="BE20" s="45"/>
      <c r="BF20" s="44"/>
      <c r="BG20" s="44"/>
      <c r="BH20" s="6"/>
    </row>
    <row r="21" spans="1:60" s="7" customFormat="1" ht="13.5" customHeight="1" x14ac:dyDescent="0.3">
      <c r="A21" s="2"/>
      <c r="B21" s="3"/>
      <c r="C21" s="3"/>
      <c r="D21" s="49"/>
      <c r="E21" s="14"/>
      <c r="F21" s="44"/>
      <c r="G21" s="44"/>
      <c r="H21" s="49"/>
      <c r="I21" s="49"/>
      <c r="J21" s="49"/>
      <c r="K21" s="49"/>
      <c r="L21" s="19"/>
      <c r="M21" s="4"/>
      <c r="N21" s="3"/>
      <c r="O21" s="3"/>
      <c r="P21" s="49"/>
      <c r="Q21" s="14"/>
      <c r="R21" s="44"/>
      <c r="S21" s="44"/>
      <c r="T21" s="49"/>
      <c r="U21" s="49"/>
      <c r="V21" s="49"/>
      <c r="W21" s="49"/>
      <c r="X21" s="20"/>
      <c r="Y21" s="3"/>
      <c r="Z21" s="3"/>
      <c r="AA21" s="3"/>
      <c r="AB21" s="49"/>
      <c r="AC21" s="14"/>
      <c r="AD21" s="44"/>
      <c r="AE21" s="44"/>
      <c r="AF21" s="49"/>
      <c r="AG21" s="49"/>
      <c r="AH21" s="49"/>
      <c r="AI21" s="49"/>
      <c r="AJ21" s="19"/>
      <c r="AK21" s="4"/>
      <c r="AL21" s="3"/>
      <c r="AM21" s="3"/>
      <c r="AN21" s="49"/>
      <c r="AO21" s="14"/>
      <c r="AP21" s="44"/>
      <c r="AQ21" s="44"/>
      <c r="AR21" s="49"/>
      <c r="AS21" s="49"/>
      <c r="AT21" s="49"/>
      <c r="AU21" s="49"/>
      <c r="AV21" s="20"/>
      <c r="AW21" s="3"/>
      <c r="AX21" s="3"/>
      <c r="AY21" s="3"/>
      <c r="AZ21" s="49"/>
      <c r="BA21" s="14"/>
      <c r="BB21" s="44"/>
      <c r="BC21" s="44"/>
      <c r="BD21" s="49"/>
      <c r="BE21" s="49"/>
      <c r="BF21" s="49"/>
      <c r="BG21" s="49"/>
      <c r="BH21" s="21"/>
    </row>
    <row r="22" spans="1:60" s="7" customFormat="1" ht="13.5" customHeight="1" x14ac:dyDescent="0.3">
      <c r="A22" s="52"/>
      <c r="B22" s="81" t="str">
        <f ca="1">IF($BB$1="入れる",IF(MOD(A20,10)&lt;F20,10,""),"")</f>
        <v/>
      </c>
      <c r="C22" s="81"/>
      <c r="D22" s="53"/>
      <c r="E22" s="82" t="str">
        <f ca="1">IF($BB$1="入れる",IF(MOD(A20,10)&lt;F20,MOD(A20,10),""),"")</f>
        <v/>
      </c>
      <c r="F22" s="82"/>
      <c r="G22" s="54"/>
      <c r="H22" s="82" t="str">
        <f ca="1">IF($BB$1="入れる",IF(MOD(A20,10)&lt;F20,F20,""),"")</f>
        <v/>
      </c>
      <c r="I22" s="82"/>
      <c r="J22" s="54"/>
      <c r="K22" s="55"/>
      <c r="L22" s="55"/>
      <c r="M22" s="35"/>
      <c r="N22" s="75"/>
      <c r="O22" s="76"/>
      <c r="P22" s="46"/>
      <c r="Q22" s="77"/>
      <c r="R22" s="78"/>
      <c r="S22" s="47"/>
      <c r="T22" s="73"/>
      <c r="U22" s="74"/>
      <c r="V22" s="47"/>
      <c r="W22" s="47"/>
      <c r="X22" s="36"/>
      <c r="Y22" s="47"/>
      <c r="Z22" s="75"/>
      <c r="AA22" s="76"/>
      <c r="AB22" s="46"/>
      <c r="AC22" s="77"/>
      <c r="AD22" s="78"/>
      <c r="AE22" s="47"/>
      <c r="AF22" s="73"/>
      <c r="AG22" s="74"/>
      <c r="AH22" s="47"/>
      <c r="AI22" s="47"/>
      <c r="AJ22" s="47"/>
      <c r="AK22" s="35"/>
      <c r="AL22" s="75"/>
      <c r="AM22" s="76"/>
      <c r="AN22" s="46"/>
      <c r="AO22" s="77"/>
      <c r="AP22" s="78"/>
      <c r="AQ22" s="47"/>
      <c r="AR22" s="73"/>
      <c r="AS22" s="74"/>
      <c r="AT22" s="47"/>
      <c r="AU22" s="47"/>
      <c r="AV22" s="36"/>
      <c r="AW22" s="47"/>
      <c r="AX22" s="75"/>
      <c r="AY22" s="76"/>
      <c r="AZ22" s="46"/>
      <c r="BA22" s="77"/>
      <c r="BB22" s="78"/>
      <c r="BC22" s="47"/>
      <c r="BD22" s="73"/>
      <c r="BE22" s="74"/>
      <c r="BF22" s="47"/>
      <c r="BG22" s="47"/>
      <c r="BH22" s="37"/>
    </row>
    <row r="23" spans="1:60" s="7" customFormat="1" ht="13.5" customHeight="1" x14ac:dyDescent="0.3">
      <c r="A23" s="52"/>
      <c r="B23" s="81"/>
      <c r="C23" s="81"/>
      <c r="D23" s="53"/>
      <c r="E23" s="82"/>
      <c r="F23" s="82"/>
      <c r="G23" s="54"/>
      <c r="H23" s="82"/>
      <c r="I23" s="82"/>
      <c r="J23" s="53"/>
      <c r="K23" s="56"/>
      <c r="L23" s="56"/>
      <c r="M23" s="35"/>
      <c r="N23" s="76"/>
      <c r="O23" s="76"/>
      <c r="P23" s="38"/>
      <c r="Q23" s="78"/>
      <c r="R23" s="78"/>
      <c r="S23" s="47"/>
      <c r="T23" s="74"/>
      <c r="U23" s="74"/>
      <c r="V23" s="38"/>
      <c r="W23" s="38"/>
      <c r="X23" s="39"/>
      <c r="Y23" s="47"/>
      <c r="Z23" s="76"/>
      <c r="AA23" s="76"/>
      <c r="AB23" s="38"/>
      <c r="AC23" s="78"/>
      <c r="AD23" s="78"/>
      <c r="AE23" s="47"/>
      <c r="AF23" s="74"/>
      <c r="AG23" s="74"/>
      <c r="AH23" s="38"/>
      <c r="AI23" s="38"/>
      <c r="AJ23" s="46"/>
      <c r="AK23" s="35"/>
      <c r="AL23" s="76"/>
      <c r="AM23" s="76"/>
      <c r="AN23" s="38"/>
      <c r="AO23" s="78"/>
      <c r="AP23" s="78"/>
      <c r="AQ23" s="47"/>
      <c r="AR23" s="74"/>
      <c r="AS23" s="74"/>
      <c r="AT23" s="38"/>
      <c r="AU23" s="38"/>
      <c r="AV23" s="39"/>
      <c r="AW23" s="47"/>
      <c r="AX23" s="76"/>
      <c r="AY23" s="76"/>
      <c r="AZ23" s="38"/>
      <c r="BA23" s="78"/>
      <c r="BB23" s="78"/>
      <c r="BC23" s="47"/>
      <c r="BD23" s="74"/>
      <c r="BE23" s="74"/>
      <c r="BF23" s="38"/>
      <c r="BG23" s="38"/>
      <c r="BH23" s="40"/>
    </row>
    <row r="24" spans="1:60" s="7" customFormat="1" ht="13.5" customHeight="1" x14ac:dyDescent="0.3">
      <c r="A24" s="9"/>
      <c r="B24" s="48"/>
      <c r="C24" s="48"/>
      <c r="D24" s="44"/>
      <c r="E24" s="79" t="s">
        <v>2</v>
      </c>
      <c r="F24" s="80"/>
      <c r="G24" s="44"/>
      <c r="H24" s="49"/>
      <c r="I24" s="48"/>
      <c r="J24" s="48"/>
      <c r="K24" s="48"/>
      <c r="L24" s="48"/>
      <c r="M24" s="10"/>
      <c r="N24" s="48"/>
      <c r="O24" s="48"/>
      <c r="P24" s="44"/>
      <c r="Q24" s="79" t="s">
        <v>2</v>
      </c>
      <c r="R24" s="80"/>
      <c r="S24" s="44"/>
      <c r="T24" s="49"/>
      <c r="U24" s="48"/>
      <c r="V24" s="48"/>
      <c r="W24" s="48"/>
      <c r="X24" s="16"/>
      <c r="Y24" s="48"/>
      <c r="Z24" s="48"/>
      <c r="AA24" s="48"/>
      <c r="AB24" s="44"/>
      <c r="AC24" s="79" t="s">
        <v>2</v>
      </c>
      <c r="AD24" s="80"/>
      <c r="AE24" s="44"/>
      <c r="AF24" s="49"/>
      <c r="AG24" s="48"/>
      <c r="AH24" s="48"/>
      <c r="AI24" s="48"/>
      <c r="AJ24" s="48"/>
      <c r="AK24" s="10"/>
      <c r="AL24" s="48"/>
      <c r="AM24" s="48"/>
      <c r="AN24" s="44"/>
      <c r="AO24" s="79" t="s">
        <v>2</v>
      </c>
      <c r="AP24" s="80"/>
      <c r="AQ24" s="44"/>
      <c r="AR24" s="49"/>
      <c r="AS24" s="48"/>
      <c r="AT24" s="48"/>
      <c r="AU24" s="48"/>
      <c r="AV24" s="16"/>
      <c r="AW24" s="48"/>
      <c r="AX24" s="48"/>
      <c r="AY24" s="48"/>
      <c r="AZ24" s="44"/>
      <c r="BA24" s="79" t="s">
        <v>2</v>
      </c>
      <c r="BB24" s="80"/>
      <c r="BC24" s="44"/>
      <c r="BD24" s="49"/>
      <c r="BE24" s="48"/>
      <c r="BF24" s="48"/>
      <c r="BG24" s="48"/>
      <c r="BH24" s="15"/>
    </row>
    <row r="25" spans="1:60" s="7" customFormat="1" ht="13.5" customHeight="1" x14ac:dyDescent="0.3">
      <c r="A25" s="9"/>
      <c r="B25" s="48"/>
      <c r="C25" s="48"/>
      <c r="D25" s="44"/>
      <c r="E25" s="83" t="str">
        <f ca="1">IF($BB$1="入れる",IF(MOD(A20,10)&lt;F20,10-F20,""),"")</f>
        <v/>
      </c>
      <c r="F25" s="83"/>
      <c r="G25" s="44"/>
      <c r="H25" s="49"/>
      <c r="I25" s="48"/>
      <c r="J25" s="48"/>
      <c r="K25" s="48"/>
      <c r="L25" s="48"/>
      <c r="M25" s="10"/>
      <c r="N25" s="48"/>
      <c r="O25" s="48"/>
      <c r="P25" s="44"/>
      <c r="Q25" s="70"/>
      <c r="R25" s="71"/>
      <c r="S25" s="44"/>
      <c r="T25" s="49"/>
      <c r="U25" s="48"/>
      <c r="V25" s="48"/>
      <c r="W25" s="48"/>
      <c r="X25" s="16"/>
      <c r="Y25" s="48"/>
      <c r="Z25" s="48"/>
      <c r="AA25" s="48"/>
      <c r="AB25" s="44"/>
      <c r="AC25" s="70"/>
      <c r="AD25" s="71"/>
      <c r="AE25" s="44"/>
      <c r="AF25" s="49"/>
      <c r="AG25" s="48"/>
      <c r="AH25" s="48"/>
      <c r="AI25" s="48"/>
      <c r="AJ25" s="48"/>
      <c r="AK25" s="10"/>
      <c r="AL25" s="48"/>
      <c r="AM25" s="48"/>
      <c r="AN25" s="44"/>
      <c r="AO25" s="70"/>
      <c r="AP25" s="71"/>
      <c r="AQ25" s="44"/>
      <c r="AR25" s="49"/>
      <c r="AS25" s="48"/>
      <c r="AT25" s="48"/>
      <c r="AU25" s="48"/>
      <c r="AV25" s="16"/>
      <c r="AW25" s="48"/>
      <c r="AX25" s="48"/>
      <c r="AY25" s="48"/>
      <c r="AZ25" s="44"/>
      <c r="BA25" s="70"/>
      <c r="BB25" s="71"/>
      <c r="BC25" s="44"/>
      <c r="BD25" s="49"/>
      <c r="BE25" s="48"/>
      <c r="BF25" s="48"/>
      <c r="BG25" s="48"/>
      <c r="BH25" s="15"/>
    </row>
    <row r="26" spans="1:60" s="7" customFormat="1" ht="13.5" customHeight="1" thickBot="1" x14ac:dyDescent="0.35">
      <c r="A26" s="11"/>
      <c r="B26" s="8"/>
      <c r="C26" s="49"/>
      <c r="D26" s="49"/>
      <c r="E26" s="83"/>
      <c r="F26" s="83"/>
      <c r="G26" s="13"/>
      <c r="H26" s="13"/>
      <c r="I26" s="13"/>
      <c r="J26" s="49"/>
      <c r="K26" s="49"/>
      <c r="L26" s="44"/>
      <c r="M26" s="12"/>
      <c r="N26" s="8"/>
      <c r="O26" s="49"/>
      <c r="P26" s="49"/>
      <c r="Q26" s="71"/>
      <c r="R26" s="71"/>
      <c r="S26" s="13"/>
      <c r="T26" s="13"/>
      <c r="U26" s="13"/>
      <c r="V26" s="49"/>
      <c r="W26" s="49"/>
      <c r="X26" s="18"/>
      <c r="Y26" s="8"/>
      <c r="Z26" s="8"/>
      <c r="AA26" s="49"/>
      <c r="AB26" s="49"/>
      <c r="AC26" s="71"/>
      <c r="AD26" s="71"/>
      <c r="AE26" s="13"/>
      <c r="AF26" s="13"/>
      <c r="AG26" s="13"/>
      <c r="AH26" s="49"/>
      <c r="AI26" s="49"/>
      <c r="AJ26" s="44"/>
      <c r="AK26" s="12"/>
      <c r="AL26" s="8"/>
      <c r="AM26" s="49"/>
      <c r="AN26" s="49"/>
      <c r="AO26" s="71"/>
      <c r="AP26" s="71"/>
      <c r="AQ26" s="13"/>
      <c r="AR26" s="13"/>
      <c r="AS26" s="13"/>
      <c r="AT26" s="49"/>
      <c r="AU26" s="49"/>
      <c r="AV26" s="18"/>
      <c r="AW26" s="8"/>
      <c r="AX26" s="8"/>
      <c r="AY26" s="49"/>
      <c r="AZ26" s="49"/>
      <c r="BA26" s="71"/>
      <c r="BB26" s="71"/>
      <c r="BC26" s="13"/>
      <c r="BD26" s="13"/>
      <c r="BE26" s="13"/>
      <c r="BF26" s="49"/>
      <c r="BG26" s="49"/>
      <c r="BH26" s="17"/>
    </row>
    <row r="27" spans="1:60" ht="15" customHeight="1" x14ac:dyDescent="0.15">
      <c r="A27" s="86" t="str">
        <f ca="1">A28-10&amp;"　から　"&amp;F28&amp;"　は、ひけますか？はい・いいえ"</f>
        <v>3　から　5　は、ひけますか？はい・いいえ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8"/>
      <c r="M27" s="87" t="str">
        <f ca="1">M28-10&amp;"　から　"&amp;R28&amp;"　は、ひけますか？はい・いいえ"</f>
        <v>3　から　0　は、ひけますか？はい・いいえ</v>
      </c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9" t="str">
        <f ca="1">Y28-10&amp;"　から　"&amp;AD28&amp;"　は、ひけますか？はい・いいえ"</f>
        <v>3　から　7　は、ひけますか？はい・いいえ</v>
      </c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8"/>
      <c r="AK27" s="87" t="str">
        <f ca="1">AK28-10&amp;"　から　"&amp;AP28&amp;"　は、ひけますか？はい・いいえ"</f>
        <v>3　から　8　は、ひけますか？はい・いいえ</v>
      </c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 t="str">
        <f ca="1">AW28-10&amp;"　から　"&amp;BB28&amp;"　は、ひけますか？はい・いいえ"</f>
        <v>3　から　6　は、ひけますか？はい・いいえ</v>
      </c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90"/>
    </row>
    <row r="28" spans="1:60" s="7" customFormat="1" ht="27" customHeight="1" x14ac:dyDescent="0.3">
      <c r="A28" s="91">
        <f>O1</f>
        <v>13</v>
      </c>
      <c r="B28" s="71"/>
      <c r="C28" s="71"/>
      <c r="D28" s="71"/>
      <c r="E28" s="49" t="s">
        <v>0</v>
      </c>
      <c r="F28" s="85">
        <f ca="1">VLOOKUP(6,list2,2,FALSE)</f>
        <v>5</v>
      </c>
      <c r="G28" s="71"/>
      <c r="H28" s="49" t="s">
        <v>1</v>
      </c>
      <c r="I28" s="45"/>
      <c r="J28" s="44"/>
      <c r="K28" s="44"/>
      <c r="L28" s="49"/>
      <c r="M28" s="92">
        <f>O1</f>
        <v>13</v>
      </c>
      <c r="N28" s="71"/>
      <c r="O28" s="71"/>
      <c r="P28" s="71"/>
      <c r="Q28" s="49" t="s">
        <v>0</v>
      </c>
      <c r="R28" s="85">
        <f ca="1">VLOOKUP(7,list2,2,FALSE)</f>
        <v>0</v>
      </c>
      <c r="S28" s="71"/>
      <c r="T28" s="49" t="s">
        <v>1</v>
      </c>
      <c r="U28" s="45"/>
      <c r="V28" s="44"/>
      <c r="W28" s="44"/>
      <c r="X28" s="5"/>
      <c r="Y28" s="85">
        <f>O1</f>
        <v>13</v>
      </c>
      <c r="Z28" s="71"/>
      <c r="AA28" s="71"/>
      <c r="AB28" s="71"/>
      <c r="AC28" s="49" t="s">
        <v>0</v>
      </c>
      <c r="AD28" s="85">
        <f ca="1">VLOOKUP(8,list2,2,FALSE)</f>
        <v>7</v>
      </c>
      <c r="AE28" s="71"/>
      <c r="AF28" s="49" t="s">
        <v>1</v>
      </c>
      <c r="AG28" s="45"/>
      <c r="AH28" s="44"/>
      <c r="AI28" s="44"/>
      <c r="AJ28" s="49"/>
      <c r="AK28" s="92">
        <f>O1</f>
        <v>13</v>
      </c>
      <c r="AL28" s="71"/>
      <c r="AM28" s="71"/>
      <c r="AN28" s="71"/>
      <c r="AO28" s="49" t="s">
        <v>0</v>
      </c>
      <c r="AP28" s="85">
        <f ca="1">VLOOKUP(9,list2,2,FALSE)</f>
        <v>8</v>
      </c>
      <c r="AQ28" s="71"/>
      <c r="AR28" s="49" t="s">
        <v>1</v>
      </c>
      <c r="AS28" s="45"/>
      <c r="AT28" s="44"/>
      <c r="AU28" s="44"/>
      <c r="AV28" s="5"/>
      <c r="AW28" s="85">
        <f>O1</f>
        <v>13</v>
      </c>
      <c r="AX28" s="71"/>
      <c r="AY28" s="71"/>
      <c r="AZ28" s="71"/>
      <c r="BA28" s="49" t="s">
        <v>0</v>
      </c>
      <c r="BB28" s="85">
        <f ca="1">VLOOKUP(10,list2,2,FALSE)</f>
        <v>6</v>
      </c>
      <c r="BC28" s="71"/>
      <c r="BD28" s="49" t="s">
        <v>1</v>
      </c>
      <c r="BE28" s="45"/>
      <c r="BF28" s="44"/>
      <c r="BG28" s="44"/>
      <c r="BH28" s="6"/>
    </row>
    <row r="29" spans="1:60" s="7" customFormat="1" ht="13.5" customHeight="1" x14ac:dyDescent="0.3">
      <c r="A29" s="2"/>
      <c r="B29" s="3"/>
      <c r="C29" s="3"/>
      <c r="D29" s="49"/>
      <c r="E29" s="14"/>
      <c r="F29" s="44"/>
      <c r="G29" s="44"/>
      <c r="H29" s="49"/>
      <c r="I29" s="49"/>
      <c r="J29" s="49"/>
      <c r="K29" s="49"/>
      <c r="L29" s="19"/>
      <c r="M29" s="4"/>
      <c r="N29" s="3"/>
      <c r="O29" s="3"/>
      <c r="P29" s="49"/>
      <c r="Q29" s="14"/>
      <c r="R29" s="44"/>
      <c r="S29" s="44"/>
      <c r="T29" s="49"/>
      <c r="U29" s="49"/>
      <c r="V29" s="49"/>
      <c r="W29" s="49"/>
      <c r="X29" s="20"/>
      <c r="Y29" s="3"/>
      <c r="Z29" s="3"/>
      <c r="AA29" s="3"/>
      <c r="AB29" s="49"/>
      <c r="AC29" s="14"/>
      <c r="AD29" s="44"/>
      <c r="AE29" s="44"/>
      <c r="AF29" s="49"/>
      <c r="AG29" s="49"/>
      <c r="AH29" s="49"/>
      <c r="AI29" s="49"/>
      <c r="AJ29" s="19"/>
      <c r="AK29" s="4"/>
      <c r="AL29" s="3"/>
      <c r="AM29" s="3"/>
      <c r="AN29" s="49"/>
      <c r="AO29" s="14"/>
      <c r="AP29" s="44"/>
      <c r="AQ29" s="44"/>
      <c r="AR29" s="49"/>
      <c r="AS29" s="49"/>
      <c r="AT29" s="49"/>
      <c r="AU29" s="49"/>
      <c r="AV29" s="20"/>
      <c r="AW29" s="3"/>
      <c r="AX29" s="3"/>
      <c r="AY29" s="3"/>
      <c r="AZ29" s="49"/>
      <c r="BA29" s="14"/>
      <c r="BB29" s="44"/>
      <c r="BC29" s="44"/>
      <c r="BD29" s="49"/>
      <c r="BE29" s="49"/>
      <c r="BF29" s="49"/>
      <c r="BG29" s="49"/>
      <c r="BH29" s="21"/>
    </row>
    <row r="30" spans="1:60" s="7" customFormat="1" ht="13.5" customHeight="1" x14ac:dyDescent="0.3">
      <c r="A30" s="52"/>
      <c r="B30" s="81">
        <f ca="1">IF($BB$1="入れる",IF(MOD(A28,10)&lt;F28,10,""),"")</f>
        <v>10</v>
      </c>
      <c r="C30" s="81"/>
      <c r="D30" s="53"/>
      <c r="E30" s="82">
        <f ca="1">IF($BB$1="入れる",IF(MOD(A28,10)&lt;F28,MOD(A28,10),""),"")</f>
        <v>3</v>
      </c>
      <c r="F30" s="82"/>
      <c r="G30" s="54"/>
      <c r="H30" s="82">
        <f ca="1">IF($BB$1="入れる",IF(MOD(A28,10)&lt;F28,F28,""),"")</f>
        <v>5</v>
      </c>
      <c r="I30" s="82"/>
      <c r="J30" s="54"/>
      <c r="K30" s="55"/>
      <c r="L30" s="55"/>
      <c r="M30" s="35"/>
      <c r="N30" s="75"/>
      <c r="O30" s="76"/>
      <c r="P30" s="46"/>
      <c r="Q30" s="77"/>
      <c r="R30" s="78"/>
      <c r="S30" s="47"/>
      <c r="T30" s="73"/>
      <c r="U30" s="74"/>
      <c r="V30" s="47"/>
      <c r="W30" s="47"/>
      <c r="X30" s="36"/>
      <c r="Y30" s="47"/>
      <c r="Z30" s="75"/>
      <c r="AA30" s="76"/>
      <c r="AB30" s="46"/>
      <c r="AC30" s="77"/>
      <c r="AD30" s="78"/>
      <c r="AE30" s="47"/>
      <c r="AF30" s="73"/>
      <c r="AG30" s="74"/>
      <c r="AH30" s="47"/>
      <c r="AI30" s="47"/>
      <c r="AJ30" s="47"/>
      <c r="AK30" s="35"/>
      <c r="AL30" s="75"/>
      <c r="AM30" s="76"/>
      <c r="AN30" s="46"/>
      <c r="AO30" s="77"/>
      <c r="AP30" s="78"/>
      <c r="AQ30" s="47"/>
      <c r="AR30" s="73"/>
      <c r="AS30" s="74"/>
      <c r="AT30" s="47"/>
      <c r="AU30" s="47"/>
      <c r="AV30" s="36"/>
      <c r="AW30" s="47"/>
      <c r="AX30" s="75"/>
      <c r="AY30" s="76"/>
      <c r="AZ30" s="46"/>
      <c r="BA30" s="77"/>
      <c r="BB30" s="78"/>
      <c r="BC30" s="47"/>
      <c r="BD30" s="73"/>
      <c r="BE30" s="74"/>
      <c r="BF30" s="47"/>
      <c r="BG30" s="47"/>
      <c r="BH30" s="37"/>
    </row>
    <row r="31" spans="1:60" s="7" customFormat="1" ht="13.5" customHeight="1" x14ac:dyDescent="0.3">
      <c r="A31" s="52"/>
      <c r="B31" s="81"/>
      <c r="C31" s="81"/>
      <c r="D31" s="53"/>
      <c r="E31" s="82"/>
      <c r="F31" s="82"/>
      <c r="G31" s="54"/>
      <c r="H31" s="82"/>
      <c r="I31" s="82"/>
      <c r="J31" s="53"/>
      <c r="K31" s="56"/>
      <c r="L31" s="56"/>
      <c r="M31" s="35"/>
      <c r="N31" s="76"/>
      <c r="O31" s="76"/>
      <c r="P31" s="38"/>
      <c r="Q31" s="78"/>
      <c r="R31" s="78"/>
      <c r="S31" s="47"/>
      <c r="T31" s="74"/>
      <c r="U31" s="74"/>
      <c r="V31" s="38"/>
      <c r="W31" s="38"/>
      <c r="X31" s="39"/>
      <c r="Y31" s="47"/>
      <c r="Z31" s="76"/>
      <c r="AA31" s="76"/>
      <c r="AB31" s="38"/>
      <c r="AC31" s="78"/>
      <c r="AD31" s="78"/>
      <c r="AE31" s="47"/>
      <c r="AF31" s="74"/>
      <c r="AG31" s="74"/>
      <c r="AH31" s="38"/>
      <c r="AI31" s="38"/>
      <c r="AJ31" s="46"/>
      <c r="AK31" s="35"/>
      <c r="AL31" s="76"/>
      <c r="AM31" s="76"/>
      <c r="AN31" s="38"/>
      <c r="AO31" s="78"/>
      <c r="AP31" s="78"/>
      <c r="AQ31" s="47"/>
      <c r="AR31" s="74"/>
      <c r="AS31" s="74"/>
      <c r="AT31" s="38"/>
      <c r="AU31" s="38"/>
      <c r="AV31" s="39"/>
      <c r="AW31" s="47"/>
      <c r="AX31" s="76"/>
      <c r="AY31" s="76"/>
      <c r="AZ31" s="38"/>
      <c r="BA31" s="78"/>
      <c r="BB31" s="78"/>
      <c r="BC31" s="47"/>
      <c r="BD31" s="74"/>
      <c r="BE31" s="74"/>
      <c r="BF31" s="38"/>
      <c r="BG31" s="38"/>
      <c r="BH31" s="40"/>
    </row>
    <row r="32" spans="1:60" s="7" customFormat="1" ht="13.5" customHeight="1" x14ac:dyDescent="0.3">
      <c r="A32" s="9"/>
      <c r="B32" s="48"/>
      <c r="C32" s="48"/>
      <c r="D32" s="44"/>
      <c r="E32" s="79" t="s">
        <v>2</v>
      </c>
      <c r="F32" s="80"/>
      <c r="G32" s="44"/>
      <c r="H32" s="49"/>
      <c r="I32" s="48"/>
      <c r="J32" s="48"/>
      <c r="K32" s="48"/>
      <c r="L32" s="48"/>
      <c r="M32" s="10"/>
      <c r="N32" s="48"/>
      <c r="O32" s="48"/>
      <c r="P32" s="44"/>
      <c r="Q32" s="79" t="s">
        <v>2</v>
      </c>
      <c r="R32" s="80"/>
      <c r="S32" s="44"/>
      <c r="T32" s="49"/>
      <c r="U32" s="48"/>
      <c r="V32" s="48"/>
      <c r="W32" s="48"/>
      <c r="X32" s="16"/>
      <c r="Y32" s="48"/>
      <c r="Z32" s="48"/>
      <c r="AA32" s="48"/>
      <c r="AB32" s="44"/>
      <c r="AC32" s="79" t="s">
        <v>2</v>
      </c>
      <c r="AD32" s="80"/>
      <c r="AE32" s="44"/>
      <c r="AF32" s="49"/>
      <c r="AG32" s="48"/>
      <c r="AH32" s="48"/>
      <c r="AI32" s="48"/>
      <c r="AJ32" s="48"/>
      <c r="AK32" s="10"/>
      <c r="AL32" s="48"/>
      <c r="AM32" s="48"/>
      <c r="AN32" s="44"/>
      <c r="AO32" s="79" t="s">
        <v>2</v>
      </c>
      <c r="AP32" s="80"/>
      <c r="AQ32" s="44"/>
      <c r="AR32" s="49"/>
      <c r="AS32" s="48"/>
      <c r="AT32" s="48"/>
      <c r="AU32" s="48"/>
      <c r="AV32" s="16"/>
      <c r="AW32" s="48"/>
      <c r="AX32" s="48"/>
      <c r="AY32" s="48"/>
      <c r="AZ32" s="44"/>
      <c r="BA32" s="79" t="s">
        <v>2</v>
      </c>
      <c r="BB32" s="80"/>
      <c r="BC32" s="44"/>
      <c r="BD32" s="49"/>
      <c r="BE32" s="48"/>
      <c r="BF32" s="48"/>
      <c r="BG32" s="48"/>
      <c r="BH32" s="15"/>
    </row>
    <row r="33" spans="1:60" s="7" customFormat="1" ht="13.5" customHeight="1" x14ac:dyDescent="0.3">
      <c r="A33" s="9"/>
      <c r="B33" s="48"/>
      <c r="C33" s="48"/>
      <c r="D33" s="44"/>
      <c r="E33" s="83">
        <f ca="1">IF($BB$1="入れる",IF(MOD(A28,10)&lt;F28,10-F28,""),"")</f>
        <v>5</v>
      </c>
      <c r="F33" s="83"/>
      <c r="G33" s="44"/>
      <c r="H33" s="49"/>
      <c r="I33" s="48"/>
      <c r="J33" s="48"/>
      <c r="K33" s="48"/>
      <c r="L33" s="48"/>
      <c r="M33" s="10"/>
      <c r="N33" s="48"/>
      <c r="O33" s="48"/>
      <c r="P33" s="44"/>
      <c r="Q33" s="70"/>
      <c r="R33" s="71"/>
      <c r="S33" s="44"/>
      <c r="T33" s="49"/>
      <c r="U33" s="48"/>
      <c r="V33" s="48"/>
      <c r="W33" s="48"/>
      <c r="X33" s="16"/>
      <c r="Y33" s="48"/>
      <c r="Z33" s="48"/>
      <c r="AA33" s="48"/>
      <c r="AB33" s="44"/>
      <c r="AC33" s="70"/>
      <c r="AD33" s="71"/>
      <c r="AE33" s="44"/>
      <c r="AF33" s="49"/>
      <c r="AG33" s="48"/>
      <c r="AH33" s="48"/>
      <c r="AI33" s="48"/>
      <c r="AJ33" s="48"/>
      <c r="AK33" s="10"/>
      <c r="AL33" s="48"/>
      <c r="AM33" s="48"/>
      <c r="AN33" s="44"/>
      <c r="AO33" s="70"/>
      <c r="AP33" s="71"/>
      <c r="AQ33" s="44"/>
      <c r="AR33" s="49"/>
      <c r="AS33" s="48"/>
      <c r="AT33" s="48"/>
      <c r="AU33" s="48"/>
      <c r="AV33" s="16"/>
      <c r="AW33" s="48"/>
      <c r="AX33" s="48"/>
      <c r="AY33" s="48"/>
      <c r="AZ33" s="44"/>
      <c r="BA33" s="70"/>
      <c r="BB33" s="71"/>
      <c r="BC33" s="44"/>
      <c r="BD33" s="49"/>
      <c r="BE33" s="48"/>
      <c r="BF33" s="48"/>
      <c r="BG33" s="48"/>
      <c r="BH33" s="15"/>
    </row>
    <row r="34" spans="1:60" s="7" customFormat="1" ht="13.5" customHeight="1" thickBot="1" x14ac:dyDescent="0.35">
      <c r="A34" s="22"/>
      <c r="B34" s="23"/>
      <c r="C34" s="24"/>
      <c r="D34" s="24"/>
      <c r="E34" s="84"/>
      <c r="F34" s="84"/>
      <c r="G34" s="25"/>
      <c r="H34" s="25"/>
      <c r="I34" s="25"/>
      <c r="J34" s="24"/>
      <c r="K34" s="24"/>
      <c r="L34" s="26"/>
      <c r="M34" s="27"/>
      <c r="N34" s="23"/>
      <c r="O34" s="24"/>
      <c r="P34" s="24"/>
      <c r="Q34" s="72"/>
      <c r="R34" s="72"/>
      <c r="S34" s="25"/>
      <c r="T34" s="25"/>
      <c r="U34" s="25"/>
      <c r="V34" s="24"/>
      <c r="W34" s="24"/>
      <c r="X34" s="28"/>
      <c r="Y34" s="23"/>
      <c r="Z34" s="23"/>
      <c r="AA34" s="24"/>
      <c r="AB34" s="24"/>
      <c r="AC34" s="72"/>
      <c r="AD34" s="72"/>
      <c r="AE34" s="25"/>
      <c r="AF34" s="25"/>
      <c r="AG34" s="25"/>
      <c r="AH34" s="24"/>
      <c r="AI34" s="24"/>
      <c r="AJ34" s="26"/>
      <c r="AK34" s="27"/>
      <c r="AL34" s="23"/>
      <c r="AM34" s="24"/>
      <c r="AN34" s="24"/>
      <c r="AO34" s="72"/>
      <c r="AP34" s="72"/>
      <c r="AQ34" s="25"/>
      <c r="AR34" s="25"/>
      <c r="AS34" s="25"/>
      <c r="AT34" s="24"/>
      <c r="AU34" s="24"/>
      <c r="AV34" s="28"/>
      <c r="AW34" s="23"/>
      <c r="AX34" s="23"/>
      <c r="AY34" s="24"/>
      <c r="AZ34" s="24"/>
      <c r="BA34" s="72"/>
      <c r="BB34" s="72"/>
      <c r="BC34" s="25"/>
      <c r="BD34" s="25"/>
      <c r="BE34" s="25"/>
      <c r="BF34" s="24"/>
      <c r="BG34" s="24"/>
      <c r="BH34" s="29"/>
    </row>
  </sheetData>
  <sheetProtection password="CA19" sheet="1" objects="1" scenarios="1" formatCells="0" selectLockedCells="1"/>
  <mergeCells count="169">
    <mergeCell ref="A3:L3"/>
    <mergeCell ref="R4:S4"/>
    <mergeCell ref="A4:D4"/>
    <mergeCell ref="AW3:BH3"/>
    <mergeCell ref="AW4:AZ4"/>
    <mergeCell ref="Z6:AA7"/>
    <mergeCell ref="AC6:AD7"/>
    <mergeCell ref="AF6:AG7"/>
    <mergeCell ref="E6:F7"/>
    <mergeCell ref="M3:X3"/>
    <mergeCell ref="Y3:AJ3"/>
    <mergeCell ref="Y4:AB4"/>
    <mergeCell ref="AD4:AE4"/>
    <mergeCell ref="BB4:BC4"/>
    <mergeCell ref="AX6:AY7"/>
    <mergeCell ref="BA6:BB7"/>
    <mergeCell ref="BD6:BE7"/>
    <mergeCell ref="AK3:AV3"/>
    <mergeCell ref="AK4:AN4"/>
    <mergeCell ref="AP4:AQ4"/>
    <mergeCell ref="AL6:AM7"/>
    <mergeCell ref="AO6:AP7"/>
    <mergeCell ref="AR6:AS7"/>
    <mergeCell ref="M4:P4"/>
    <mergeCell ref="N6:O7"/>
    <mergeCell ref="Q6:R7"/>
    <mergeCell ref="T6:U7"/>
    <mergeCell ref="H6:I7"/>
    <mergeCell ref="Q8:R8"/>
    <mergeCell ref="Q9:R10"/>
    <mergeCell ref="F4:G4"/>
    <mergeCell ref="B6:C7"/>
    <mergeCell ref="BB12:BC12"/>
    <mergeCell ref="BA8:BB8"/>
    <mergeCell ref="BA9:BB10"/>
    <mergeCell ref="A11:L11"/>
    <mergeCell ref="M11:X11"/>
    <mergeCell ref="Y11:AJ11"/>
    <mergeCell ref="AK11:AV11"/>
    <mergeCell ref="AW11:BH11"/>
    <mergeCell ref="AC8:AD8"/>
    <mergeCell ref="AC9:AD10"/>
    <mergeCell ref="AO9:AP10"/>
    <mergeCell ref="A12:D12"/>
    <mergeCell ref="F12:G12"/>
    <mergeCell ref="M12:P12"/>
    <mergeCell ref="R12:S12"/>
    <mergeCell ref="Y12:AB12"/>
    <mergeCell ref="AD12:AE12"/>
    <mergeCell ref="AK12:AN12"/>
    <mergeCell ref="AP12:AQ12"/>
    <mergeCell ref="AW12:AZ12"/>
    <mergeCell ref="AO8:AP8"/>
    <mergeCell ref="E8:F8"/>
    <mergeCell ref="E9:F10"/>
    <mergeCell ref="B14:C15"/>
    <mergeCell ref="E14:F15"/>
    <mergeCell ref="H14:I15"/>
    <mergeCell ref="N14:O15"/>
    <mergeCell ref="Q14:R15"/>
    <mergeCell ref="T14:U15"/>
    <mergeCell ref="Z14:AA15"/>
    <mergeCell ref="BA14:BB15"/>
    <mergeCell ref="BD14:BE15"/>
    <mergeCell ref="E16:F16"/>
    <mergeCell ref="Q16:R16"/>
    <mergeCell ref="AC16:AD16"/>
    <mergeCell ref="AO16:AP16"/>
    <mergeCell ref="BA16:BB16"/>
    <mergeCell ref="AC14:AD15"/>
    <mergeCell ref="AF14:AG15"/>
    <mergeCell ref="AL14:AM15"/>
    <mergeCell ref="AO14:AP15"/>
    <mergeCell ref="AR14:AS15"/>
    <mergeCell ref="AX14:AY15"/>
    <mergeCell ref="BB20:BC20"/>
    <mergeCell ref="E17:F18"/>
    <mergeCell ref="Q17:R18"/>
    <mergeCell ref="AC17:AD18"/>
    <mergeCell ref="AO17:AP18"/>
    <mergeCell ref="BA17:BB18"/>
    <mergeCell ref="A19:L19"/>
    <mergeCell ref="M19:X19"/>
    <mergeCell ref="Y19:AJ19"/>
    <mergeCell ref="AK19:AV19"/>
    <mergeCell ref="AW19:BH19"/>
    <mergeCell ref="A20:D20"/>
    <mergeCell ref="F20:G20"/>
    <mergeCell ref="M20:P20"/>
    <mergeCell ref="R20:S20"/>
    <mergeCell ref="Y20:AB20"/>
    <mergeCell ref="AD20:AE20"/>
    <mergeCell ref="AK20:AN20"/>
    <mergeCell ref="AP20:AQ20"/>
    <mergeCell ref="AW20:AZ20"/>
    <mergeCell ref="B22:C23"/>
    <mergeCell ref="E22:F23"/>
    <mergeCell ref="H22:I23"/>
    <mergeCell ref="N22:O23"/>
    <mergeCell ref="Q22:R23"/>
    <mergeCell ref="T22:U23"/>
    <mergeCell ref="Z22:AA23"/>
    <mergeCell ref="AC22:AD23"/>
    <mergeCell ref="AC25:AD26"/>
    <mergeCell ref="BD22:BE23"/>
    <mergeCell ref="E24:F24"/>
    <mergeCell ref="Q24:R24"/>
    <mergeCell ref="AC24:AD24"/>
    <mergeCell ref="AO24:AP24"/>
    <mergeCell ref="BA24:BB24"/>
    <mergeCell ref="AF22:AG23"/>
    <mergeCell ref="AL22:AM23"/>
    <mergeCell ref="AO22:AP23"/>
    <mergeCell ref="AR22:AS23"/>
    <mergeCell ref="AX22:AY23"/>
    <mergeCell ref="BA22:BB23"/>
    <mergeCell ref="BB28:BC28"/>
    <mergeCell ref="AO25:AP26"/>
    <mergeCell ref="BA25:BB26"/>
    <mergeCell ref="A27:L27"/>
    <mergeCell ref="M27:X27"/>
    <mergeCell ref="Y27:AJ27"/>
    <mergeCell ref="AK27:AV27"/>
    <mergeCell ref="AW27:BH27"/>
    <mergeCell ref="E25:F26"/>
    <mergeCell ref="Q25:R26"/>
    <mergeCell ref="A28:D28"/>
    <mergeCell ref="F28:G28"/>
    <mergeCell ref="M28:P28"/>
    <mergeCell ref="R28:S28"/>
    <mergeCell ref="Y28:AB28"/>
    <mergeCell ref="AD28:AE28"/>
    <mergeCell ref="AK28:AN28"/>
    <mergeCell ref="AP28:AQ28"/>
    <mergeCell ref="AW28:AZ28"/>
    <mergeCell ref="B30:C31"/>
    <mergeCell ref="E30:F31"/>
    <mergeCell ref="H30:I31"/>
    <mergeCell ref="N30:O31"/>
    <mergeCell ref="Q30:R31"/>
    <mergeCell ref="E33:F34"/>
    <mergeCell ref="Q33:R34"/>
    <mergeCell ref="AC33:AD34"/>
    <mergeCell ref="AO33:AP34"/>
    <mergeCell ref="BA33:BB34"/>
    <mergeCell ref="AR30:AS31"/>
    <mergeCell ref="AX30:AY31"/>
    <mergeCell ref="BA30:BB31"/>
    <mergeCell ref="BD30:BE31"/>
    <mergeCell ref="E32:F32"/>
    <mergeCell ref="Q32:R32"/>
    <mergeCell ref="AC32:AD32"/>
    <mergeCell ref="AO32:AP32"/>
    <mergeCell ref="BA32:BB32"/>
    <mergeCell ref="T30:U31"/>
    <mergeCell ref="Z30:AA31"/>
    <mergeCell ref="AC30:AD31"/>
    <mergeCell ref="AF30:AG31"/>
    <mergeCell ref="AL30:AM31"/>
    <mergeCell ref="AO30:AP31"/>
    <mergeCell ref="A1:I1"/>
    <mergeCell ref="J1:L1"/>
    <mergeCell ref="M1:N1"/>
    <mergeCell ref="O1:Q1"/>
    <mergeCell ref="BB1:BH1"/>
    <mergeCell ref="AQ1:BA1"/>
    <mergeCell ref="R1:AP1"/>
    <mergeCell ref="A2:AF2"/>
    <mergeCell ref="AG2:BH2"/>
  </mergeCells>
  <phoneticPr fontId="1"/>
  <dataValidations count="1">
    <dataValidation type="list" allowBlank="1" showInputMessage="1" showErrorMessage="1" sqref="WWN1:WWU1 KB1:KI1 TX1:UE1 ADT1:AEA1 ANP1:ANW1 AXL1:AXS1 BHH1:BHO1 BRD1:BRK1 CAZ1:CBG1 CKV1:CLC1 CUR1:CUY1 DEN1:DEU1 DOJ1:DOQ1 DYF1:DYM1 EIB1:EII1 ERX1:ESE1 FBT1:FCA1 FLP1:FLW1 FVL1:FVS1 GFH1:GFO1 GPD1:GPK1 GYZ1:GZG1 HIV1:HJC1 HSR1:HSY1 ICN1:ICU1 IMJ1:IMQ1 IWF1:IWM1 JGB1:JGI1 JPX1:JQE1 JZT1:KAA1 KJP1:KJW1 KTL1:KTS1 LDH1:LDO1 LND1:LNK1 LWZ1:LXG1 MGV1:MHC1 MQR1:MQY1 NAN1:NAU1 NKJ1:NKQ1 NUF1:NUM1 OEB1:OEI1 ONX1:OOE1 OXT1:OYA1 PHP1:PHW1 PRL1:PRS1 QBH1:QBO1 QLD1:QLK1 QUZ1:QVG1 REV1:RFC1 ROR1:ROY1 RYN1:RYU1 SIJ1:SIQ1 SSF1:SSM1 TCB1:TCI1 TLX1:TME1 TVT1:TWA1 UFP1:UFW1 UPL1:UPS1 UZH1:UZO1 VJD1:VJK1 VSZ1:VTG1 WCV1:WDC1 WMR1:WMY1 BB1 BI1">
      <formula1>"入れる,入れない"</formula1>
    </dataValidation>
  </dataValidations>
  <printOptions horizontalCentered="1" verticalCentered="1"/>
  <pageMargins left="0.25" right="0.25" top="0.75" bottom="0.75" header="0.3" footer="0.3"/>
  <pageSetup paperSize="9" orientation="landscape" horizontalDpi="360" verticalDpi="360" r:id="rId1"/>
  <headerFooter alignWithMargins="0">
    <oddHeader>&amp;L20までのひき算3-3（視覚）</oddHeader>
  </headerFooter>
  <drawing r:id="rId2"/>
  <legacyDrawing r:id="rId3"/>
  <oleObjects>
    <mc:AlternateContent xmlns:mc="http://schemas.openxmlformats.org/markup-compatibility/2006">
      <mc:Choice Requires="x14">
        <oleObject progId="HPT.Document.1" shapeId="1220" r:id="rId4">
          <objectPr defaultSize="0" autoPict="0" r:id="rId5">
            <anchor moveWithCells="1">
              <from>
                <xdr:col>60</xdr:col>
                <xdr:colOff>447675</xdr:colOff>
                <xdr:row>0</xdr:row>
                <xdr:rowOff>38100</xdr:rowOff>
              </from>
              <to>
                <xdr:col>62</xdr:col>
                <xdr:colOff>609600</xdr:colOff>
                <xdr:row>11</xdr:row>
                <xdr:rowOff>123825</xdr:rowOff>
              </to>
            </anchor>
          </objectPr>
        </oleObject>
      </mc:Choice>
      <mc:Fallback>
        <oleObject progId="HPT.Document.1" shapeId="122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H12" sqref="H12"/>
    </sheetView>
  </sheetViews>
  <sheetFormatPr defaultRowHeight="13.5" x14ac:dyDescent="0.15"/>
  <sheetData>
    <row r="1" spans="1:7" x14ac:dyDescent="0.15">
      <c r="A1">
        <f t="shared" ref="A1:A10" ca="1" si="0">RAND()</f>
        <v>0.63409950176765661</v>
      </c>
      <c r="B1">
        <f ca="1">RANK(A1,$A$1:$A$10)</f>
        <v>5</v>
      </c>
      <c r="C1">
        <v>1</v>
      </c>
      <c r="E1">
        <f t="shared" ref="E1:E10" ca="1" si="1">RAND()</f>
        <v>0.99953135371899682</v>
      </c>
      <c r="F1">
        <f ca="1">RANK(E1,E$1:E$10)</f>
        <v>1</v>
      </c>
      <c r="G1">
        <v>1</v>
      </c>
    </row>
    <row r="2" spans="1:7" x14ac:dyDescent="0.15">
      <c r="A2">
        <f t="shared" ca="1" si="0"/>
        <v>0.66258560697518187</v>
      </c>
      <c r="B2">
        <f t="shared" ref="B2:B10" ca="1" si="2">RANK(A2,$A$1:$A$10)</f>
        <v>3</v>
      </c>
      <c r="C2">
        <v>2</v>
      </c>
      <c r="E2">
        <f t="shared" ca="1" si="1"/>
        <v>0.78557665525622844</v>
      </c>
      <c r="F2">
        <f t="shared" ref="F2:F10" ca="1" si="3">RANK(E2,E$1:E$10)</f>
        <v>4</v>
      </c>
      <c r="G2">
        <v>2</v>
      </c>
    </row>
    <row r="3" spans="1:7" x14ac:dyDescent="0.15">
      <c r="A3">
        <f t="shared" ca="1" si="0"/>
        <v>0.76701346883408827</v>
      </c>
      <c r="B3">
        <f t="shared" ca="1" si="2"/>
        <v>2</v>
      </c>
      <c r="C3">
        <v>3</v>
      </c>
      <c r="E3">
        <f t="shared" ca="1" si="1"/>
        <v>0.53559997061551035</v>
      </c>
      <c r="F3">
        <f t="shared" ca="1" si="3"/>
        <v>5</v>
      </c>
      <c r="G3">
        <v>3</v>
      </c>
    </row>
    <row r="4" spans="1:7" x14ac:dyDescent="0.15">
      <c r="A4">
        <f t="shared" ca="1" si="0"/>
        <v>6.9784477980433746E-2</v>
      </c>
      <c r="B4">
        <f t="shared" ca="1" si="2"/>
        <v>10</v>
      </c>
      <c r="C4">
        <v>4</v>
      </c>
      <c r="E4">
        <f t="shared" ca="1" si="1"/>
        <v>0.79249070836971114</v>
      </c>
      <c r="F4">
        <f t="shared" ca="1" si="3"/>
        <v>3</v>
      </c>
      <c r="G4">
        <v>4</v>
      </c>
    </row>
    <row r="5" spans="1:7" x14ac:dyDescent="0.15">
      <c r="A5">
        <f t="shared" ca="1" si="0"/>
        <v>0.17878599604377454</v>
      </c>
      <c r="B5">
        <f t="shared" ca="1" si="2"/>
        <v>9</v>
      </c>
      <c r="C5">
        <v>5</v>
      </c>
      <c r="E5">
        <f t="shared" ca="1" si="1"/>
        <v>0.51772581030769727</v>
      </c>
      <c r="F5">
        <f t="shared" ca="1" si="3"/>
        <v>6</v>
      </c>
      <c r="G5">
        <v>5</v>
      </c>
    </row>
    <row r="6" spans="1:7" x14ac:dyDescent="0.15">
      <c r="A6">
        <f t="shared" ca="1" si="0"/>
        <v>0.42283172627248122</v>
      </c>
      <c r="B6">
        <f t="shared" ca="1" si="2"/>
        <v>8</v>
      </c>
      <c r="C6">
        <v>6</v>
      </c>
      <c r="E6">
        <f t="shared" ca="1" si="1"/>
        <v>0.18989240192459922</v>
      </c>
      <c r="F6">
        <f t="shared" ca="1" si="3"/>
        <v>10</v>
      </c>
      <c r="G6">
        <v>6</v>
      </c>
    </row>
    <row r="7" spans="1:7" x14ac:dyDescent="0.15">
      <c r="A7">
        <f t="shared" ca="1" si="0"/>
        <v>0.47828805969861332</v>
      </c>
      <c r="B7">
        <f t="shared" ca="1" si="2"/>
        <v>7</v>
      </c>
      <c r="C7">
        <v>7</v>
      </c>
      <c r="E7">
        <f t="shared" ca="1" si="1"/>
        <v>0.28595846820112747</v>
      </c>
      <c r="F7">
        <f t="shared" ca="1" si="3"/>
        <v>8</v>
      </c>
      <c r="G7">
        <v>7</v>
      </c>
    </row>
    <row r="8" spans="1:7" x14ac:dyDescent="0.15">
      <c r="A8">
        <f t="shared" ca="1" si="0"/>
        <v>0.65396555978038085</v>
      </c>
      <c r="B8">
        <f t="shared" ca="1" si="2"/>
        <v>4</v>
      </c>
      <c r="C8">
        <v>8</v>
      </c>
      <c r="E8">
        <f t="shared" ca="1" si="1"/>
        <v>0.25770302056930638</v>
      </c>
      <c r="F8">
        <f t="shared" ca="1" si="3"/>
        <v>9</v>
      </c>
      <c r="G8">
        <v>8</v>
      </c>
    </row>
    <row r="9" spans="1:7" x14ac:dyDescent="0.15">
      <c r="A9">
        <f t="shared" ca="1" si="0"/>
        <v>0.62134468346626281</v>
      </c>
      <c r="B9">
        <f t="shared" ca="1" si="2"/>
        <v>6</v>
      </c>
      <c r="C9">
        <v>9</v>
      </c>
      <c r="E9">
        <f t="shared" ca="1" si="1"/>
        <v>0.90749106178448502</v>
      </c>
      <c r="F9">
        <f t="shared" ca="1" si="3"/>
        <v>2</v>
      </c>
      <c r="G9">
        <v>9</v>
      </c>
    </row>
    <row r="10" spans="1:7" x14ac:dyDescent="0.15">
      <c r="A10">
        <f t="shared" ca="1" si="0"/>
        <v>0.89798517531166022</v>
      </c>
      <c r="B10">
        <f t="shared" ca="1" si="2"/>
        <v>1</v>
      </c>
      <c r="C10">
        <v>0</v>
      </c>
      <c r="E10">
        <f t="shared" ca="1" si="1"/>
        <v>0.34195796233940912</v>
      </c>
      <c r="F10">
        <f t="shared" ca="1" si="3"/>
        <v>7</v>
      </c>
      <c r="G10">
        <v>0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印刷シート</vt:lpstr>
      <vt:lpstr>Sheet2</vt:lpstr>
      <vt:lpstr>Sheet3</vt:lpstr>
      <vt:lpstr>list1</vt:lpstr>
      <vt:lpstr>list2</vt:lpstr>
      <vt:lpstr>印刷シート!Print_Area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なかお</dc:creator>
  <cp:lastModifiedBy>papa</cp:lastModifiedBy>
  <cp:lastPrinted>2016-06-25T04:16:49Z</cp:lastPrinted>
  <dcterms:created xsi:type="dcterms:W3CDTF">2004-07-12T01:49:09Z</dcterms:created>
  <dcterms:modified xsi:type="dcterms:W3CDTF">2016-06-25T04:17:59Z</dcterms:modified>
</cp:coreProperties>
</file>