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2" sheetId="2" state="hidden" r:id="rId2"/>
    <sheet name="Sheet3" sheetId="3" state="hidden" r:id="rId3"/>
  </sheets>
  <definedNames>
    <definedName name="_xlnm.Print_Area" localSheetId="0">印刷シート!$A$3:$AX$31</definedName>
    <definedName name="データ">Sheet2!$B$1:$D$81</definedName>
  </definedNames>
  <calcPr calcId="152511"/>
</workbook>
</file>

<file path=xl/calcChain.xml><?xml version="1.0" encoding="utf-8"?>
<calcChain xmlns="http://schemas.openxmlformats.org/spreadsheetml/2006/main">
  <c r="A81" i="2" l="1"/>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1" i="2" l="1"/>
  <c r="B1" i="2" s="1"/>
  <c r="B40" i="2" l="1"/>
  <c r="B58" i="2"/>
  <c r="B73" i="2"/>
  <c r="B20" i="2"/>
  <c r="B42" i="2"/>
  <c r="B57" i="2"/>
  <c r="B72" i="2"/>
  <c r="B75" i="2"/>
  <c r="B11" i="2"/>
  <c r="B26" i="2"/>
  <c r="B25" i="2"/>
  <c r="B43" i="2"/>
  <c r="B16" i="2"/>
  <c r="B9" i="2"/>
  <c r="B27" i="2"/>
  <c r="B41" i="2"/>
  <c r="B56" i="2"/>
  <c r="B59" i="2"/>
  <c r="B74" i="2"/>
  <c r="B10" i="2"/>
  <c r="B69" i="2"/>
  <c r="B53" i="2"/>
  <c r="B37" i="2"/>
  <c r="B21" i="2"/>
  <c r="B5" i="2"/>
  <c r="B68" i="2"/>
  <c r="B52" i="2"/>
  <c r="B36" i="2"/>
  <c r="B12" i="2"/>
  <c r="B71" i="2"/>
  <c r="B39" i="2"/>
  <c r="B23" i="2"/>
  <c r="B7" i="2"/>
  <c r="B70" i="2"/>
  <c r="B54" i="2"/>
  <c r="B38" i="2"/>
  <c r="B22" i="2"/>
  <c r="B6" i="2"/>
  <c r="B8" i="2"/>
  <c r="B81" i="2"/>
  <c r="B65" i="2"/>
  <c r="B49" i="2"/>
  <c r="B33" i="2"/>
  <c r="B17" i="2"/>
  <c r="B80" i="2"/>
  <c r="B64" i="2"/>
  <c r="B48" i="2"/>
  <c r="B32" i="2"/>
  <c r="B4" i="2"/>
  <c r="B67" i="2"/>
  <c r="B51" i="2"/>
  <c r="B35" i="2"/>
  <c r="B19" i="2"/>
  <c r="B3" i="2"/>
  <c r="B66" i="2"/>
  <c r="B50" i="2"/>
  <c r="B34" i="2"/>
  <c r="B18" i="2"/>
  <c r="B2" i="2"/>
  <c r="B77" i="2"/>
  <c r="B61" i="2"/>
  <c r="B45" i="2"/>
  <c r="B29" i="2"/>
  <c r="B13" i="2"/>
  <c r="B76" i="2"/>
  <c r="B60" i="2"/>
  <c r="B44" i="2"/>
  <c r="B28" i="2"/>
  <c r="B79" i="2"/>
  <c r="B63" i="2"/>
  <c r="B47" i="2"/>
  <c r="B31" i="2"/>
  <c r="B15" i="2"/>
  <c r="B78" i="2"/>
  <c r="B62" i="2"/>
  <c r="B46" i="2"/>
  <c r="B30" i="2"/>
  <c r="B14" i="2"/>
  <c r="B24" i="2"/>
  <c r="B55" i="2"/>
  <c r="AE27" i="1" l="1"/>
  <c r="AH27" i="1"/>
  <c r="AE13" i="1"/>
  <c r="AH13" i="1"/>
  <c r="AH6" i="1"/>
  <c r="AE6" i="1"/>
  <c r="AH20" i="1"/>
  <c r="AE20" i="1"/>
  <c r="X6" i="1"/>
  <c r="X27" i="1"/>
  <c r="N20" i="1"/>
  <c r="AO27" i="1"/>
  <c r="X13" i="1"/>
  <c r="U27" i="1"/>
  <c r="AO6" i="1"/>
  <c r="D6" i="1"/>
  <c r="D27" i="1"/>
  <c r="AR13" i="1"/>
  <c r="AR20" i="1"/>
  <c r="AR27" i="1"/>
  <c r="U20" i="1"/>
  <c r="AO13" i="1"/>
  <c r="AR6" i="1"/>
  <c r="AO20" i="1"/>
  <c r="K20" i="1"/>
  <c r="U6" i="1"/>
  <c r="A20" i="1"/>
  <c r="K6" i="1"/>
  <c r="K13" i="1"/>
  <c r="D13" i="1"/>
  <c r="U13" i="1"/>
  <c r="N6" i="1"/>
  <c r="K27" i="1"/>
  <c r="X20" i="1"/>
  <c r="N13" i="1"/>
  <c r="D20" i="1"/>
  <c r="A6" i="1"/>
  <c r="A13" i="1"/>
  <c r="A27" i="1"/>
  <c r="N27" i="1"/>
</calcChain>
</file>

<file path=xl/sharedStrings.xml><?xml version="1.0" encoding="utf-8"?>
<sst xmlns="http://schemas.openxmlformats.org/spreadsheetml/2006/main" count="83" uniqueCount="7">
  <si>
    <t>＋</t>
    <phoneticPr fontId="1"/>
  </si>
  <si>
    <t>＝</t>
    <phoneticPr fontId="1"/>
  </si>
  <si>
    <t>10より、おおきいですか？</t>
    <phoneticPr fontId="1"/>
  </si>
  <si>
    <t>はい・いいえ</t>
    <phoneticPr fontId="1"/>
  </si>
  <si>
    <t>「たしざんを　しましょう」</t>
    <phoneticPr fontId="1"/>
  </si>
  <si>
    <t>なまえ（　　　　　　　　　　　　　　　　　　　　　　）</t>
    <phoneticPr fontId="1"/>
  </si>
  <si>
    <t>視覚優位な子どもを対象にした一位数同士の繰り上がりのある加法の練習プリントです。</t>
    <rPh sb="0" eb="2">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</si>
</sst>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1"/>
      <name val="HG教科書体"/>
      <family val="1"/>
      <charset val="128"/>
    </font>
    <font>
      <sz val="24"/>
      <name val="HG教科書体"/>
      <family val="1"/>
      <charset val="128"/>
    </font>
    <font>
      <sz val="22"/>
      <name val="HGP教科書体"/>
      <family val="1"/>
      <charset val="128"/>
    </font>
    <font>
      <sz val="20"/>
      <name val="HG教科書体"/>
      <family val="1"/>
      <charset val="128"/>
    </font>
    <font>
      <sz val="16"/>
      <name val="HG教科書体"/>
      <family val="1"/>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1">
    <xf numFmtId="0" fontId="0" fillId="0" borderId="0">
      <alignment vertical="center"/>
    </xf>
  </cellStyleXfs>
  <cellXfs count="69">
    <xf numFmtId="0" fontId="0" fillId="0" borderId="0" xfId="0">
      <alignment vertical="center"/>
    </xf>
    <xf numFmtId="0" fontId="0" fillId="0" borderId="0" xfId="0" quotePrefix="1">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lignment vertical="center"/>
    </xf>
    <xf numFmtId="0" fontId="2" fillId="0" borderId="8" xfId="0" applyFont="1" applyBorder="1">
      <alignment vertical="center"/>
    </xf>
    <xf numFmtId="0" fontId="2" fillId="0" borderId="0" xfId="0" quotePrefix="1" applyFont="1">
      <alignment vertical="center"/>
    </xf>
    <xf numFmtId="0" fontId="2" fillId="0" borderId="7" xfId="0" applyFont="1" applyBorder="1">
      <alignment vertical="center"/>
    </xf>
    <xf numFmtId="0" fontId="2" fillId="0" borderId="13" xfId="0" applyFont="1" applyBorder="1">
      <alignment vertical="center"/>
    </xf>
    <xf numFmtId="0" fontId="2" fillId="0" borderId="0" xfId="0" applyFont="1" applyAlignment="1">
      <alignment vertical="center"/>
    </xf>
    <xf numFmtId="0" fontId="0" fillId="0" borderId="0" xfId="0" applyAlignment="1">
      <alignment vertical="center"/>
    </xf>
    <xf numFmtId="0" fontId="3" fillId="0" borderId="0" xfId="0" quotePrefix="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 fillId="0" borderId="10" xfId="0" applyFont="1" applyBorder="1">
      <alignment vertical="center"/>
    </xf>
    <xf numFmtId="0" fontId="2" fillId="0" borderId="12" xfId="0" applyFont="1" applyBorder="1">
      <alignment vertical="center"/>
    </xf>
    <xf numFmtId="0" fontId="2" fillId="0" borderId="11" xfId="0" applyFont="1" applyBorder="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vertical="center"/>
    </xf>
    <xf numFmtId="0" fontId="0" fillId="0" borderId="13" xfId="0"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14" xfId="0" applyFont="1" applyBorder="1">
      <alignment vertical="center"/>
    </xf>
    <xf numFmtId="0" fontId="5" fillId="0" borderId="16" xfId="0" applyFont="1" applyBorder="1" applyAlignment="1">
      <alignment horizontal="left" vertical="center" shrinkToFit="1"/>
    </xf>
    <xf numFmtId="0" fontId="2" fillId="0" borderId="9" xfId="0" applyFont="1" applyBorder="1">
      <alignment vertical="center"/>
    </xf>
    <xf numFmtId="0" fontId="2" fillId="0" borderId="2" xfId="0" applyFont="1" applyBorder="1">
      <alignment vertical="center"/>
    </xf>
    <xf numFmtId="0" fontId="5" fillId="0" borderId="2" xfId="0" applyFont="1" applyBorder="1" applyAlignment="1">
      <alignment horizontal="left" vertical="center" shrinkToFit="1"/>
    </xf>
    <xf numFmtId="0" fontId="0" fillId="0" borderId="0" xfId="0" applyAlignment="1">
      <alignment vertical="center"/>
    </xf>
    <xf numFmtId="0" fontId="2" fillId="0" borderId="0" xfId="0" applyFont="1" applyBorder="1" applyAlignment="1">
      <alignment horizontal="right" vertical="center" shrinkToFit="1"/>
    </xf>
    <xf numFmtId="0" fontId="0" fillId="0" borderId="0" xfId="0" applyBorder="1" applyAlignment="1">
      <alignment horizontal="right" vertical="center" shrinkToFit="1"/>
    </xf>
    <xf numFmtId="0" fontId="2" fillId="0" borderId="13" xfId="0" applyFont="1" applyBorder="1" applyAlignment="1">
      <alignment horizontal="right" vertical="center" shrinkToFit="1"/>
    </xf>
    <xf numFmtId="0" fontId="0" fillId="0" borderId="8" xfId="0" applyBorder="1" applyAlignment="1">
      <alignment horizontal="right" vertical="center" shrinkToFit="1"/>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quotePrefix="1" applyFont="1" applyBorder="1" applyAlignment="1">
      <alignment horizontal="center" vertical="center"/>
    </xf>
    <xf numFmtId="0" fontId="2" fillId="0" borderId="6" xfId="0" applyFont="1" applyBorder="1" applyAlignment="1">
      <alignment horizontal="right" vertical="center" shrinkToFit="1"/>
    </xf>
    <xf numFmtId="0" fontId="0" fillId="0" borderId="7" xfId="0" applyBorder="1" applyAlignment="1">
      <alignment horizontal="right" vertical="center" shrinkToFit="1"/>
    </xf>
    <xf numFmtId="0" fontId="0" fillId="0" borderId="0" xfId="0" applyBorder="1" applyAlignment="1">
      <alignment vertical="center"/>
    </xf>
    <xf numFmtId="0" fontId="2" fillId="0" borderId="2" xfId="0" applyFont="1" applyBorder="1" applyAlignment="1">
      <alignment vertical="center" shrinkToFit="1"/>
    </xf>
    <xf numFmtId="0" fontId="0" fillId="0" borderId="2" xfId="0" applyBorder="1" applyAlignment="1">
      <alignment vertical="center" shrinkToFit="1"/>
    </xf>
    <xf numFmtId="0" fontId="2" fillId="0" borderId="21" xfId="0" applyFont="1" applyBorder="1" applyAlignment="1">
      <alignment vertical="center" shrinkToFit="1"/>
    </xf>
    <xf numFmtId="0" fontId="0" fillId="0" borderId="21" xfId="0" applyBorder="1" applyAlignment="1">
      <alignment vertical="center" shrinkToFit="1"/>
    </xf>
    <xf numFmtId="0" fontId="3" fillId="0" borderId="13" xfId="0" applyFont="1" applyBorder="1" applyAlignment="1">
      <alignment horizontal="center" vertical="center"/>
    </xf>
    <xf numFmtId="0" fontId="0" fillId="0" borderId="13" xfId="0" applyBorder="1" applyAlignment="1">
      <alignment vertical="center"/>
    </xf>
    <xf numFmtId="0" fontId="3" fillId="0" borderId="6" xfId="0" applyFont="1" applyBorder="1" applyAlignment="1">
      <alignment horizontal="center" vertical="center"/>
    </xf>
    <xf numFmtId="0" fontId="0" fillId="0" borderId="6" xfId="0" applyBorder="1" applyAlignment="1">
      <alignment vertical="center"/>
    </xf>
    <xf numFmtId="0" fontId="0" fillId="0" borderId="13"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2" fillId="0" borderId="24" xfId="0" applyFont="1" applyBorder="1" applyAlignment="1">
      <alignment vertical="center" shrinkToFit="1"/>
    </xf>
    <xf numFmtId="0" fontId="0" fillId="0" borderId="22" xfId="0" applyBorder="1" applyAlignment="1">
      <alignment vertical="center" shrinkToFit="1"/>
    </xf>
    <xf numFmtId="0" fontId="2" fillId="0" borderId="20" xfId="0" applyFont="1" applyBorder="1" applyAlignment="1">
      <alignment vertical="center" shrinkToFit="1"/>
    </xf>
    <xf numFmtId="0" fontId="0" fillId="0" borderId="23" xfId="0" applyBorder="1" applyAlignment="1">
      <alignment vertical="center" shrinkToFit="1"/>
    </xf>
    <xf numFmtId="0" fontId="4" fillId="0" borderId="10" xfId="0" applyFont="1" applyBorder="1" applyAlignment="1">
      <alignment vertical="center" shrinkToFit="1"/>
    </xf>
    <xf numFmtId="0" fontId="0" fillId="0" borderId="10" xfId="0" applyBorder="1" applyAlignment="1">
      <alignment vertical="center" shrinkToFit="1"/>
    </xf>
    <xf numFmtId="0" fontId="4" fillId="0" borderId="10" xfId="0" applyFont="1" applyBorder="1" applyAlignment="1">
      <alignment horizontal="right" vertical="center" shrinkToFit="1"/>
    </xf>
    <xf numFmtId="0" fontId="0" fillId="0" borderId="10" xfId="0" applyBorder="1" applyAlignment="1">
      <alignment horizontal="right" vertical="center" shrinkToFit="1"/>
    </xf>
    <xf numFmtId="0" fontId="2" fillId="0" borderId="3" xfId="0" applyFont="1" applyBorder="1" applyAlignment="1">
      <alignment vertical="center" shrinkToFit="1"/>
    </xf>
    <xf numFmtId="0" fontId="0" fillId="0" borderId="5" xfId="0" applyBorder="1" applyAlignment="1">
      <alignment vertical="center" shrinkToFit="1"/>
    </xf>
    <xf numFmtId="0" fontId="2" fillId="0" borderId="1" xfId="0" applyFont="1" applyBorder="1" applyAlignment="1">
      <alignment vertical="center" shrinkToFit="1"/>
    </xf>
    <xf numFmtId="0" fontId="0" fillId="0" borderId="4" xfId="0" applyBorder="1" applyAlignment="1">
      <alignment vertical="center" shrinkToFit="1"/>
    </xf>
  </cellXfs>
  <cellStyles count="1">
    <cellStyle name="標準" xfId="0" builtinId="0"/>
  </cellStyles>
  <dxfs count="10">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104775</xdr:colOff>
          <xdr:row>0</xdr:row>
          <xdr:rowOff>1000125</xdr:rowOff>
        </xdr:to>
        <xdr:sp macro="" textlink="">
          <xdr:nvSpPr>
            <xdr:cNvPr id="1275" name="Object 251" hidden="1">
              <a:extLst>
                <a:ext uri="{63B3BB69-23CF-44E3-9099-C40C66FF867C}">
                  <a14:compatExt spid="_x0000_s127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8</xdr:row>
      <xdr:rowOff>1</xdr:rowOff>
    </xdr:from>
    <xdr:to>
      <xdr:col>2</xdr:col>
      <xdr:colOff>1</xdr:colOff>
      <xdr:row>10</xdr:row>
      <xdr:rowOff>1</xdr:rowOff>
    </xdr:to>
    <xdr:pic>
      <xdr:nvPicPr>
        <xdr:cNvPr id="7" name="図 6"/>
        <xdr:cNvPicPr>
          <a:picLocks noChangeAspect="1"/>
        </xdr:cNvPicPr>
      </xdr:nvPicPr>
      <xdr:blipFill>
        <a:blip xmlns:r="http://schemas.openxmlformats.org/officeDocument/2006/relationships" r:embed="rId1"/>
        <a:stretch>
          <a:fillRect/>
        </a:stretch>
      </xdr:blipFill>
      <xdr:spPr>
        <a:xfrm>
          <a:off x="1" y="2914651"/>
          <a:ext cx="438150" cy="438150"/>
        </a:xfrm>
        <a:prstGeom prst="rect">
          <a:avLst/>
        </a:prstGeom>
      </xdr:spPr>
    </xdr:pic>
    <xdr:clientData/>
  </xdr:twoCellAnchor>
  <xdr:twoCellAnchor editAs="oneCell">
    <xdr:from>
      <xdr:col>3</xdr:col>
      <xdr:colOff>1</xdr:colOff>
      <xdr:row>8</xdr:row>
      <xdr:rowOff>1</xdr:rowOff>
    </xdr:from>
    <xdr:to>
      <xdr:col>5</xdr:col>
      <xdr:colOff>1</xdr:colOff>
      <xdr:row>10</xdr:row>
      <xdr:rowOff>1</xdr:rowOff>
    </xdr:to>
    <xdr:pic>
      <xdr:nvPicPr>
        <xdr:cNvPr id="16" name="図 15"/>
        <xdr:cNvPicPr>
          <a:picLocks noChangeAspect="1"/>
        </xdr:cNvPicPr>
      </xdr:nvPicPr>
      <xdr:blipFill>
        <a:blip xmlns:r="http://schemas.openxmlformats.org/officeDocument/2006/relationships" r:embed="rId1"/>
        <a:stretch>
          <a:fillRect/>
        </a:stretch>
      </xdr:blipFill>
      <xdr:spPr>
        <a:xfrm>
          <a:off x="657226" y="2914651"/>
          <a:ext cx="438150" cy="438150"/>
        </a:xfrm>
        <a:prstGeom prst="rect">
          <a:avLst/>
        </a:prstGeom>
      </xdr:spPr>
    </xdr:pic>
    <xdr:clientData/>
  </xdr:twoCellAnchor>
  <xdr:twoCellAnchor editAs="oneCell">
    <xdr:from>
      <xdr:col>10</xdr:col>
      <xdr:colOff>1</xdr:colOff>
      <xdr:row>8</xdr:row>
      <xdr:rowOff>1</xdr:rowOff>
    </xdr:from>
    <xdr:to>
      <xdr:col>12</xdr:col>
      <xdr:colOff>1</xdr:colOff>
      <xdr:row>10</xdr:row>
      <xdr:rowOff>1</xdr:rowOff>
    </xdr:to>
    <xdr:pic>
      <xdr:nvPicPr>
        <xdr:cNvPr id="17" name="図 16"/>
        <xdr:cNvPicPr>
          <a:picLocks noChangeAspect="1"/>
        </xdr:cNvPicPr>
      </xdr:nvPicPr>
      <xdr:blipFill>
        <a:blip xmlns:r="http://schemas.openxmlformats.org/officeDocument/2006/relationships" r:embed="rId1"/>
        <a:stretch>
          <a:fillRect/>
        </a:stretch>
      </xdr:blipFill>
      <xdr:spPr>
        <a:xfrm>
          <a:off x="2190751" y="2914651"/>
          <a:ext cx="438150" cy="438150"/>
        </a:xfrm>
        <a:prstGeom prst="rect">
          <a:avLst/>
        </a:prstGeom>
      </xdr:spPr>
    </xdr:pic>
    <xdr:clientData/>
  </xdr:twoCellAnchor>
  <xdr:twoCellAnchor editAs="oneCell">
    <xdr:from>
      <xdr:col>13</xdr:col>
      <xdr:colOff>1</xdr:colOff>
      <xdr:row>8</xdr:row>
      <xdr:rowOff>1</xdr:rowOff>
    </xdr:from>
    <xdr:to>
      <xdr:col>15</xdr:col>
      <xdr:colOff>1</xdr:colOff>
      <xdr:row>10</xdr:row>
      <xdr:rowOff>1</xdr:rowOff>
    </xdr:to>
    <xdr:pic>
      <xdr:nvPicPr>
        <xdr:cNvPr id="18" name="図 17"/>
        <xdr:cNvPicPr>
          <a:picLocks noChangeAspect="1"/>
        </xdr:cNvPicPr>
      </xdr:nvPicPr>
      <xdr:blipFill>
        <a:blip xmlns:r="http://schemas.openxmlformats.org/officeDocument/2006/relationships" r:embed="rId1"/>
        <a:stretch>
          <a:fillRect/>
        </a:stretch>
      </xdr:blipFill>
      <xdr:spPr>
        <a:xfrm>
          <a:off x="2847976" y="2914651"/>
          <a:ext cx="438150" cy="438150"/>
        </a:xfrm>
        <a:prstGeom prst="rect">
          <a:avLst/>
        </a:prstGeom>
      </xdr:spPr>
    </xdr:pic>
    <xdr:clientData/>
  </xdr:twoCellAnchor>
  <xdr:twoCellAnchor editAs="oneCell">
    <xdr:from>
      <xdr:col>20</xdr:col>
      <xdr:colOff>0</xdr:colOff>
      <xdr:row>8</xdr:row>
      <xdr:rowOff>1</xdr:rowOff>
    </xdr:from>
    <xdr:to>
      <xdr:col>22</xdr:col>
      <xdr:colOff>31283</xdr:colOff>
      <xdr:row>10</xdr:row>
      <xdr:rowOff>1</xdr:rowOff>
    </xdr:to>
    <xdr:pic>
      <xdr:nvPicPr>
        <xdr:cNvPr id="19" name="図 18"/>
        <xdr:cNvPicPr>
          <a:picLocks noChangeAspect="1"/>
        </xdr:cNvPicPr>
      </xdr:nvPicPr>
      <xdr:blipFill>
        <a:blip xmlns:r="http://schemas.openxmlformats.org/officeDocument/2006/relationships" r:embed="rId1"/>
        <a:stretch>
          <a:fillRect/>
        </a:stretch>
      </xdr:blipFill>
      <xdr:spPr>
        <a:xfrm>
          <a:off x="4381500" y="2914651"/>
          <a:ext cx="469433" cy="438150"/>
        </a:xfrm>
        <a:prstGeom prst="rect">
          <a:avLst/>
        </a:prstGeom>
      </xdr:spPr>
    </xdr:pic>
    <xdr:clientData/>
  </xdr:twoCellAnchor>
  <xdr:twoCellAnchor editAs="oneCell">
    <xdr:from>
      <xdr:col>23</xdr:col>
      <xdr:colOff>1</xdr:colOff>
      <xdr:row>8</xdr:row>
      <xdr:rowOff>1</xdr:rowOff>
    </xdr:from>
    <xdr:to>
      <xdr:col>25</xdr:col>
      <xdr:colOff>1</xdr:colOff>
      <xdr:row>10</xdr:row>
      <xdr:rowOff>1</xdr:rowOff>
    </xdr:to>
    <xdr:pic>
      <xdr:nvPicPr>
        <xdr:cNvPr id="20" name="図 19"/>
        <xdr:cNvPicPr>
          <a:picLocks noChangeAspect="1"/>
        </xdr:cNvPicPr>
      </xdr:nvPicPr>
      <xdr:blipFill>
        <a:blip xmlns:r="http://schemas.openxmlformats.org/officeDocument/2006/relationships" r:embed="rId1"/>
        <a:stretch>
          <a:fillRect/>
        </a:stretch>
      </xdr:blipFill>
      <xdr:spPr>
        <a:xfrm>
          <a:off x="5038726" y="2914651"/>
          <a:ext cx="438150" cy="438150"/>
        </a:xfrm>
        <a:prstGeom prst="rect">
          <a:avLst/>
        </a:prstGeom>
      </xdr:spPr>
    </xdr:pic>
    <xdr:clientData/>
  </xdr:twoCellAnchor>
  <xdr:twoCellAnchor editAs="oneCell">
    <xdr:from>
      <xdr:col>40</xdr:col>
      <xdr:colOff>1</xdr:colOff>
      <xdr:row>8</xdr:row>
      <xdr:rowOff>1</xdr:rowOff>
    </xdr:from>
    <xdr:to>
      <xdr:col>42</xdr:col>
      <xdr:colOff>1</xdr:colOff>
      <xdr:row>10</xdr:row>
      <xdr:rowOff>1</xdr:rowOff>
    </xdr:to>
    <xdr:pic>
      <xdr:nvPicPr>
        <xdr:cNvPr id="21" name="図 20"/>
        <xdr:cNvPicPr>
          <a:picLocks noChangeAspect="1"/>
        </xdr:cNvPicPr>
      </xdr:nvPicPr>
      <xdr:blipFill>
        <a:blip xmlns:r="http://schemas.openxmlformats.org/officeDocument/2006/relationships" r:embed="rId1"/>
        <a:stretch>
          <a:fillRect/>
        </a:stretch>
      </xdr:blipFill>
      <xdr:spPr>
        <a:xfrm>
          <a:off x="8763001" y="2914651"/>
          <a:ext cx="438150" cy="438150"/>
        </a:xfrm>
        <a:prstGeom prst="rect">
          <a:avLst/>
        </a:prstGeom>
      </xdr:spPr>
    </xdr:pic>
    <xdr:clientData/>
  </xdr:twoCellAnchor>
  <xdr:twoCellAnchor editAs="oneCell">
    <xdr:from>
      <xdr:col>43</xdr:col>
      <xdr:colOff>1</xdr:colOff>
      <xdr:row>8</xdr:row>
      <xdr:rowOff>1</xdr:rowOff>
    </xdr:from>
    <xdr:to>
      <xdr:col>45</xdr:col>
      <xdr:colOff>1</xdr:colOff>
      <xdr:row>10</xdr:row>
      <xdr:rowOff>1</xdr:rowOff>
    </xdr:to>
    <xdr:pic>
      <xdr:nvPicPr>
        <xdr:cNvPr id="22" name="図 21"/>
        <xdr:cNvPicPr>
          <a:picLocks noChangeAspect="1"/>
        </xdr:cNvPicPr>
      </xdr:nvPicPr>
      <xdr:blipFill>
        <a:blip xmlns:r="http://schemas.openxmlformats.org/officeDocument/2006/relationships" r:embed="rId1"/>
        <a:stretch>
          <a:fillRect/>
        </a:stretch>
      </xdr:blipFill>
      <xdr:spPr>
        <a:xfrm>
          <a:off x="9420226" y="2914651"/>
          <a:ext cx="438150" cy="438150"/>
        </a:xfrm>
        <a:prstGeom prst="rect">
          <a:avLst/>
        </a:prstGeom>
      </xdr:spPr>
    </xdr:pic>
    <xdr:clientData/>
  </xdr:twoCellAnchor>
  <xdr:twoCellAnchor editAs="oneCell">
    <xdr:from>
      <xdr:col>0</xdr:col>
      <xdr:colOff>1</xdr:colOff>
      <xdr:row>15</xdr:row>
      <xdr:rowOff>1</xdr:rowOff>
    </xdr:from>
    <xdr:to>
      <xdr:col>2</xdr:col>
      <xdr:colOff>1</xdr:colOff>
      <xdr:row>17</xdr:row>
      <xdr:rowOff>1</xdr:rowOff>
    </xdr:to>
    <xdr:pic>
      <xdr:nvPicPr>
        <xdr:cNvPr id="23" name="図 22"/>
        <xdr:cNvPicPr>
          <a:picLocks noChangeAspect="1"/>
        </xdr:cNvPicPr>
      </xdr:nvPicPr>
      <xdr:blipFill>
        <a:blip xmlns:r="http://schemas.openxmlformats.org/officeDocument/2006/relationships" r:embed="rId1"/>
        <a:stretch>
          <a:fillRect/>
        </a:stretch>
      </xdr:blipFill>
      <xdr:spPr>
        <a:xfrm>
          <a:off x="1" y="4448176"/>
          <a:ext cx="438150" cy="438150"/>
        </a:xfrm>
        <a:prstGeom prst="rect">
          <a:avLst/>
        </a:prstGeom>
      </xdr:spPr>
    </xdr:pic>
    <xdr:clientData/>
  </xdr:twoCellAnchor>
  <xdr:twoCellAnchor editAs="oneCell">
    <xdr:from>
      <xdr:col>3</xdr:col>
      <xdr:colOff>1</xdr:colOff>
      <xdr:row>15</xdr:row>
      <xdr:rowOff>1</xdr:rowOff>
    </xdr:from>
    <xdr:to>
      <xdr:col>5</xdr:col>
      <xdr:colOff>1</xdr:colOff>
      <xdr:row>17</xdr:row>
      <xdr:rowOff>1</xdr:rowOff>
    </xdr:to>
    <xdr:pic>
      <xdr:nvPicPr>
        <xdr:cNvPr id="24" name="図 23"/>
        <xdr:cNvPicPr>
          <a:picLocks noChangeAspect="1"/>
        </xdr:cNvPicPr>
      </xdr:nvPicPr>
      <xdr:blipFill>
        <a:blip xmlns:r="http://schemas.openxmlformats.org/officeDocument/2006/relationships" r:embed="rId1"/>
        <a:stretch>
          <a:fillRect/>
        </a:stretch>
      </xdr:blipFill>
      <xdr:spPr>
        <a:xfrm>
          <a:off x="657226" y="4448176"/>
          <a:ext cx="438150" cy="438150"/>
        </a:xfrm>
        <a:prstGeom prst="rect">
          <a:avLst/>
        </a:prstGeom>
      </xdr:spPr>
    </xdr:pic>
    <xdr:clientData/>
  </xdr:twoCellAnchor>
  <xdr:twoCellAnchor editAs="oneCell">
    <xdr:from>
      <xdr:col>10</xdr:col>
      <xdr:colOff>0</xdr:colOff>
      <xdr:row>15</xdr:row>
      <xdr:rowOff>1</xdr:rowOff>
    </xdr:from>
    <xdr:to>
      <xdr:col>12</xdr:col>
      <xdr:colOff>31283</xdr:colOff>
      <xdr:row>17</xdr:row>
      <xdr:rowOff>1</xdr:rowOff>
    </xdr:to>
    <xdr:pic>
      <xdr:nvPicPr>
        <xdr:cNvPr id="25" name="図 24"/>
        <xdr:cNvPicPr>
          <a:picLocks noChangeAspect="1"/>
        </xdr:cNvPicPr>
      </xdr:nvPicPr>
      <xdr:blipFill>
        <a:blip xmlns:r="http://schemas.openxmlformats.org/officeDocument/2006/relationships" r:embed="rId1"/>
        <a:stretch>
          <a:fillRect/>
        </a:stretch>
      </xdr:blipFill>
      <xdr:spPr>
        <a:xfrm>
          <a:off x="2190750" y="4448176"/>
          <a:ext cx="469433" cy="438150"/>
        </a:xfrm>
        <a:prstGeom prst="rect">
          <a:avLst/>
        </a:prstGeom>
      </xdr:spPr>
    </xdr:pic>
    <xdr:clientData/>
  </xdr:twoCellAnchor>
  <xdr:twoCellAnchor editAs="oneCell">
    <xdr:from>
      <xdr:col>13</xdr:col>
      <xdr:colOff>1</xdr:colOff>
      <xdr:row>15</xdr:row>
      <xdr:rowOff>1</xdr:rowOff>
    </xdr:from>
    <xdr:to>
      <xdr:col>15</xdr:col>
      <xdr:colOff>1</xdr:colOff>
      <xdr:row>17</xdr:row>
      <xdr:rowOff>1</xdr:rowOff>
    </xdr:to>
    <xdr:pic>
      <xdr:nvPicPr>
        <xdr:cNvPr id="26" name="図 25"/>
        <xdr:cNvPicPr>
          <a:picLocks noChangeAspect="1"/>
        </xdr:cNvPicPr>
      </xdr:nvPicPr>
      <xdr:blipFill>
        <a:blip xmlns:r="http://schemas.openxmlformats.org/officeDocument/2006/relationships" r:embed="rId1"/>
        <a:stretch>
          <a:fillRect/>
        </a:stretch>
      </xdr:blipFill>
      <xdr:spPr>
        <a:xfrm>
          <a:off x="2847976" y="4448176"/>
          <a:ext cx="438150" cy="438150"/>
        </a:xfrm>
        <a:prstGeom prst="rect">
          <a:avLst/>
        </a:prstGeom>
      </xdr:spPr>
    </xdr:pic>
    <xdr:clientData/>
  </xdr:twoCellAnchor>
  <xdr:twoCellAnchor editAs="oneCell">
    <xdr:from>
      <xdr:col>20</xdr:col>
      <xdr:colOff>1</xdr:colOff>
      <xdr:row>15</xdr:row>
      <xdr:rowOff>1</xdr:rowOff>
    </xdr:from>
    <xdr:to>
      <xdr:col>22</xdr:col>
      <xdr:colOff>1</xdr:colOff>
      <xdr:row>17</xdr:row>
      <xdr:rowOff>1</xdr:rowOff>
    </xdr:to>
    <xdr:pic>
      <xdr:nvPicPr>
        <xdr:cNvPr id="27" name="図 26"/>
        <xdr:cNvPicPr>
          <a:picLocks noChangeAspect="1"/>
        </xdr:cNvPicPr>
      </xdr:nvPicPr>
      <xdr:blipFill>
        <a:blip xmlns:r="http://schemas.openxmlformats.org/officeDocument/2006/relationships" r:embed="rId1"/>
        <a:stretch>
          <a:fillRect/>
        </a:stretch>
      </xdr:blipFill>
      <xdr:spPr>
        <a:xfrm>
          <a:off x="4381501" y="4448176"/>
          <a:ext cx="438150" cy="438150"/>
        </a:xfrm>
        <a:prstGeom prst="rect">
          <a:avLst/>
        </a:prstGeom>
      </xdr:spPr>
    </xdr:pic>
    <xdr:clientData/>
  </xdr:twoCellAnchor>
  <xdr:twoCellAnchor editAs="oneCell">
    <xdr:from>
      <xdr:col>23</xdr:col>
      <xdr:colOff>1</xdr:colOff>
      <xdr:row>15</xdr:row>
      <xdr:rowOff>1</xdr:rowOff>
    </xdr:from>
    <xdr:to>
      <xdr:col>25</xdr:col>
      <xdr:colOff>1</xdr:colOff>
      <xdr:row>17</xdr:row>
      <xdr:rowOff>1</xdr:rowOff>
    </xdr:to>
    <xdr:pic>
      <xdr:nvPicPr>
        <xdr:cNvPr id="28" name="図 27"/>
        <xdr:cNvPicPr>
          <a:picLocks noChangeAspect="1"/>
        </xdr:cNvPicPr>
      </xdr:nvPicPr>
      <xdr:blipFill>
        <a:blip xmlns:r="http://schemas.openxmlformats.org/officeDocument/2006/relationships" r:embed="rId1"/>
        <a:stretch>
          <a:fillRect/>
        </a:stretch>
      </xdr:blipFill>
      <xdr:spPr>
        <a:xfrm>
          <a:off x="5038726" y="4448176"/>
          <a:ext cx="438150" cy="438150"/>
        </a:xfrm>
        <a:prstGeom prst="rect">
          <a:avLst/>
        </a:prstGeom>
      </xdr:spPr>
    </xdr:pic>
    <xdr:clientData/>
  </xdr:twoCellAnchor>
  <xdr:twoCellAnchor editAs="oneCell">
    <xdr:from>
      <xdr:col>40</xdr:col>
      <xdr:colOff>1</xdr:colOff>
      <xdr:row>15</xdr:row>
      <xdr:rowOff>1</xdr:rowOff>
    </xdr:from>
    <xdr:to>
      <xdr:col>42</xdr:col>
      <xdr:colOff>1</xdr:colOff>
      <xdr:row>17</xdr:row>
      <xdr:rowOff>1</xdr:rowOff>
    </xdr:to>
    <xdr:pic>
      <xdr:nvPicPr>
        <xdr:cNvPr id="29" name="図 28"/>
        <xdr:cNvPicPr>
          <a:picLocks noChangeAspect="1"/>
        </xdr:cNvPicPr>
      </xdr:nvPicPr>
      <xdr:blipFill>
        <a:blip xmlns:r="http://schemas.openxmlformats.org/officeDocument/2006/relationships" r:embed="rId1"/>
        <a:stretch>
          <a:fillRect/>
        </a:stretch>
      </xdr:blipFill>
      <xdr:spPr>
        <a:xfrm>
          <a:off x="8763001" y="4448176"/>
          <a:ext cx="438150" cy="438150"/>
        </a:xfrm>
        <a:prstGeom prst="rect">
          <a:avLst/>
        </a:prstGeom>
      </xdr:spPr>
    </xdr:pic>
    <xdr:clientData/>
  </xdr:twoCellAnchor>
  <xdr:twoCellAnchor editAs="oneCell">
    <xdr:from>
      <xdr:col>43</xdr:col>
      <xdr:colOff>1</xdr:colOff>
      <xdr:row>15</xdr:row>
      <xdr:rowOff>0</xdr:rowOff>
    </xdr:from>
    <xdr:to>
      <xdr:col>45</xdr:col>
      <xdr:colOff>1</xdr:colOff>
      <xdr:row>17</xdr:row>
      <xdr:rowOff>0</xdr:rowOff>
    </xdr:to>
    <xdr:pic>
      <xdr:nvPicPr>
        <xdr:cNvPr id="30" name="図 29"/>
        <xdr:cNvPicPr>
          <a:picLocks noChangeAspect="1"/>
        </xdr:cNvPicPr>
      </xdr:nvPicPr>
      <xdr:blipFill>
        <a:blip xmlns:r="http://schemas.openxmlformats.org/officeDocument/2006/relationships" r:embed="rId1"/>
        <a:stretch>
          <a:fillRect/>
        </a:stretch>
      </xdr:blipFill>
      <xdr:spPr>
        <a:xfrm>
          <a:off x="9420226" y="4448175"/>
          <a:ext cx="438150" cy="438150"/>
        </a:xfrm>
        <a:prstGeom prst="rect">
          <a:avLst/>
        </a:prstGeom>
      </xdr:spPr>
    </xdr:pic>
    <xdr:clientData/>
  </xdr:twoCellAnchor>
  <xdr:twoCellAnchor editAs="oneCell">
    <xdr:from>
      <xdr:col>0</xdr:col>
      <xdr:colOff>1</xdr:colOff>
      <xdr:row>22</xdr:row>
      <xdr:rowOff>1</xdr:rowOff>
    </xdr:from>
    <xdr:to>
      <xdr:col>2</xdr:col>
      <xdr:colOff>1</xdr:colOff>
      <xdr:row>24</xdr:row>
      <xdr:rowOff>1</xdr:rowOff>
    </xdr:to>
    <xdr:pic>
      <xdr:nvPicPr>
        <xdr:cNvPr id="31" name="図 30"/>
        <xdr:cNvPicPr>
          <a:picLocks noChangeAspect="1"/>
        </xdr:cNvPicPr>
      </xdr:nvPicPr>
      <xdr:blipFill>
        <a:blip xmlns:r="http://schemas.openxmlformats.org/officeDocument/2006/relationships" r:embed="rId1"/>
        <a:stretch>
          <a:fillRect/>
        </a:stretch>
      </xdr:blipFill>
      <xdr:spPr>
        <a:xfrm>
          <a:off x="1" y="5981701"/>
          <a:ext cx="438150" cy="438150"/>
        </a:xfrm>
        <a:prstGeom prst="rect">
          <a:avLst/>
        </a:prstGeom>
      </xdr:spPr>
    </xdr:pic>
    <xdr:clientData/>
  </xdr:twoCellAnchor>
  <xdr:twoCellAnchor editAs="oneCell">
    <xdr:from>
      <xdr:col>3</xdr:col>
      <xdr:colOff>1</xdr:colOff>
      <xdr:row>22</xdr:row>
      <xdr:rowOff>1</xdr:rowOff>
    </xdr:from>
    <xdr:to>
      <xdr:col>5</xdr:col>
      <xdr:colOff>1</xdr:colOff>
      <xdr:row>24</xdr:row>
      <xdr:rowOff>1</xdr:rowOff>
    </xdr:to>
    <xdr:pic>
      <xdr:nvPicPr>
        <xdr:cNvPr id="1120" name="図 1119"/>
        <xdr:cNvPicPr>
          <a:picLocks noChangeAspect="1"/>
        </xdr:cNvPicPr>
      </xdr:nvPicPr>
      <xdr:blipFill>
        <a:blip xmlns:r="http://schemas.openxmlformats.org/officeDocument/2006/relationships" r:embed="rId1"/>
        <a:stretch>
          <a:fillRect/>
        </a:stretch>
      </xdr:blipFill>
      <xdr:spPr>
        <a:xfrm>
          <a:off x="657226" y="5981701"/>
          <a:ext cx="438150" cy="438150"/>
        </a:xfrm>
        <a:prstGeom prst="rect">
          <a:avLst/>
        </a:prstGeom>
      </xdr:spPr>
    </xdr:pic>
    <xdr:clientData/>
  </xdr:twoCellAnchor>
  <xdr:twoCellAnchor editAs="oneCell">
    <xdr:from>
      <xdr:col>10</xdr:col>
      <xdr:colOff>1</xdr:colOff>
      <xdr:row>22</xdr:row>
      <xdr:rowOff>1</xdr:rowOff>
    </xdr:from>
    <xdr:to>
      <xdr:col>12</xdr:col>
      <xdr:colOff>1</xdr:colOff>
      <xdr:row>24</xdr:row>
      <xdr:rowOff>1</xdr:rowOff>
    </xdr:to>
    <xdr:pic>
      <xdr:nvPicPr>
        <xdr:cNvPr id="1122" name="図 1121"/>
        <xdr:cNvPicPr>
          <a:picLocks noChangeAspect="1"/>
        </xdr:cNvPicPr>
      </xdr:nvPicPr>
      <xdr:blipFill>
        <a:blip xmlns:r="http://schemas.openxmlformats.org/officeDocument/2006/relationships" r:embed="rId1"/>
        <a:stretch>
          <a:fillRect/>
        </a:stretch>
      </xdr:blipFill>
      <xdr:spPr>
        <a:xfrm>
          <a:off x="2190751" y="5981701"/>
          <a:ext cx="438150" cy="438150"/>
        </a:xfrm>
        <a:prstGeom prst="rect">
          <a:avLst/>
        </a:prstGeom>
      </xdr:spPr>
    </xdr:pic>
    <xdr:clientData/>
  </xdr:twoCellAnchor>
  <xdr:twoCellAnchor editAs="oneCell">
    <xdr:from>
      <xdr:col>13</xdr:col>
      <xdr:colOff>1</xdr:colOff>
      <xdr:row>22</xdr:row>
      <xdr:rowOff>1</xdr:rowOff>
    </xdr:from>
    <xdr:to>
      <xdr:col>15</xdr:col>
      <xdr:colOff>1</xdr:colOff>
      <xdr:row>24</xdr:row>
      <xdr:rowOff>1</xdr:rowOff>
    </xdr:to>
    <xdr:pic>
      <xdr:nvPicPr>
        <xdr:cNvPr id="1125" name="図 1124"/>
        <xdr:cNvPicPr>
          <a:picLocks noChangeAspect="1"/>
        </xdr:cNvPicPr>
      </xdr:nvPicPr>
      <xdr:blipFill>
        <a:blip xmlns:r="http://schemas.openxmlformats.org/officeDocument/2006/relationships" r:embed="rId1"/>
        <a:stretch>
          <a:fillRect/>
        </a:stretch>
      </xdr:blipFill>
      <xdr:spPr>
        <a:xfrm>
          <a:off x="2847976" y="5981701"/>
          <a:ext cx="438150" cy="438150"/>
        </a:xfrm>
        <a:prstGeom prst="rect">
          <a:avLst/>
        </a:prstGeom>
      </xdr:spPr>
    </xdr:pic>
    <xdr:clientData/>
  </xdr:twoCellAnchor>
  <xdr:twoCellAnchor editAs="oneCell">
    <xdr:from>
      <xdr:col>20</xdr:col>
      <xdr:colOff>1</xdr:colOff>
      <xdr:row>22</xdr:row>
      <xdr:rowOff>1</xdr:rowOff>
    </xdr:from>
    <xdr:to>
      <xdr:col>22</xdr:col>
      <xdr:colOff>1</xdr:colOff>
      <xdr:row>24</xdr:row>
      <xdr:rowOff>1</xdr:rowOff>
    </xdr:to>
    <xdr:pic>
      <xdr:nvPicPr>
        <xdr:cNvPr id="1127" name="図 1126"/>
        <xdr:cNvPicPr>
          <a:picLocks noChangeAspect="1"/>
        </xdr:cNvPicPr>
      </xdr:nvPicPr>
      <xdr:blipFill>
        <a:blip xmlns:r="http://schemas.openxmlformats.org/officeDocument/2006/relationships" r:embed="rId1"/>
        <a:stretch>
          <a:fillRect/>
        </a:stretch>
      </xdr:blipFill>
      <xdr:spPr>
        <a:xfrm>
          <a:off x="4381501" y="5981701"/>
          <a:ext cx="438150" cy="438150"/>
        </a:xfrm>
        <a:prstGeom prst="rect">
          <a:avLst/>
        </a:prstGeom>
      </xdr:spPr>
    </xdr:pic>
    <xdr:clientData/>
  </xdr:twoCellAnchor>
  <xdr:twoCellAnchor editAs="oneCell">
    <xdr:from>
      <xdr:col>23</xdr:col>
      <xdr:colOff>1</xdr:colOff>
      <xdr:row>22</xdr:row>
      <xdr:rowOff>1</xdr:rowOff>
    </xdr:from>
    <xdr:to>
      <xdr:col>25</xdr:col>
      <xdr:colOff>1</xdr:colOff>
      <xdr:row>24</xdr:row>
      <xdr:rowOff>1</xdr:rowOff>
    </xdr:to>
    <xdr:pic>
      <xdr:nvPicPr>
        <xdr:cNvPr id="1129" name="図 1128"/>
        <xdr:cNvPicPr>
          <a:picLocks noChangeAspect="1"/>
        </xdr:cNvPicPr>
      </xdr:nvPicPr>
      <xdr:blipFill>
        <a:blip xmlns:r="http://schemas.openxmlformats.org/officeDocument/2006/relationships" r:embed="rId1"/>
        <a:stretch>
          <a:fillRect/>
        </a:stretch>
      </xdr:blipFill>
      <xdr:spPr>
        <a:xfrm>
          <a:off x="5038726" y="5981701"/>
          <a:ext cx="438150" cy="438150"/>
        </a:xfrm>
        <a:prstGeom prst="rect">
          <a:avLst/>
        </a:prstGeom>
      </xdr:spPr>
    </xdr:pic>
    <xdr:clientData/>
  </xdr:twoCellAnchor>
  <xdr:twoCellAnchor editAs="oneCell">
    <xdr:from>
      <xdr:col>40</xdr:col>
      <xdr:colOff>1</xdr:colOff>
      <xdr:row>22</xdr:row>
      <xdr:rowOff>1</xdr:rowOff>
    </xdr:from>
    <xdr:to>
      <xdr:col>42</xdr:col>
      <xdr:colOff>1</xdr:colOff>
      <xdr:row>24</xdr:row>
      <xdr:rowOff>1</xdr:rowOff>
    </xdr:to>
    <xdr:pic>
      <xdr:nvPicPr>
        <xdr:cNvPr id="1131" name="図 1130"/>
        <xdr:cNvPicPr>
          <a:picLocks noChangeAspect="1"/>
        </xdr:cNvPicPr>
      </xdr:nvPicPr>
      <xdr:blipFill>
        <a:blip xmlns:r="http://schemas.openxmlformats.org/officeDocument/2006/relationships" r:embed="rId1"/>
        <a:stretch>
          <a:fillRect/>
        </a:stretch>
      </xdr:blipFill>
      <xdr:spPr>
        <a:xfrm>
          <a:off x="8763001" y="5981701"/>
          <a:ext cx="438150" cy="438150"/>
        </a:xfrm>
        <a:prstGeom prst="rect">
          <a:avLst/>
        </a:prstGeom>
      </xdr:spPr>
    </xdr:pic>
    <xdr:clientData/>
  </xdr:twoCellAnchor>
  <xdr:twoCellAnchor editAs="oneCell">
    <xdr:from>
      <xdr:col>43</xdr:col>
      <xdr:colOff>1</xdr:colOff>
      <xdr:row>22</xdr:row>
      <xdr:rowOff>1</xdr:rowOff>
    </xdr:from>
    <xdr:to>
      <xdr:col>45</xdr:col>
      <xdr:colOff>1</xdr:colOff>
      <xdr:row>24</xdr:row>
      <xdr:rowOff>1</xdr:rowOff>
    </xdr:to>
    <xdr:pic>
      <xdr:nvPicPr>
        <xdr:cNvPr id="1133" name="図 1132"/>
        <xdr:cNvPicPr>
          <a:picLocks noChangeAspect="1"/>
        </xdr:cNvPicPr>
      </xdr:nvPicPr>
      <xdr:blipFill>
        <a:blip xmlns:r="http://schemas.openxmlformats.org/officeDocument/2006/relationships" r:embed="rId1"/>
        <a:stretch>
          <a:fillRect/>
        </a:stretch>
      </xdr:blipFill>
      <xdr:spPr>
        <a:xfrm>
          <a:off x="9420226" y="5981701"/>
          <a:ext cx="438150" cy="438150"/>
        </a:xfrm>
        <a:prstGeom prst="rect">
          <a:avLst/>
        </a:prstGeom>
      </xdr:spPr>
    </xdr:pic>
    <xdr:clientData/>
  </xdr:twoCellAnchor>
  <xdr:twoCellAnchor editAs="oneCell">
    <xdr:from>
      <xdr:col>0</xdr:col>
      <xdr:colOff>1</xdr:colOff>
      <xdr:row>29</xdr:row>
      <xdr:rowOff>1</xdr:rowOff>
    </xdr:from>
    <xdr:to>
      <xdr:col>2</xdr:col>
      <xdr:colOff>1</xdr:colOff>
      <xdr:row>31</xdr:row>
      <xdr:rowOff>1</xdr:rowOff>
    </xdr:to>
    <xdr:pic>
      <xdr:nvPicPr>
        <xdr:cNvPr id="1144" name="図 1143"/>
        <xdr:cNvPicPr>
          <a:picLocks noChangeAspect="1"/>
        </xdr:cNvPicPr>
      </xdr:nvPicPr>
      <xdr:blipFill>
        <a:blip xmlns:r="http://schemas.openxmlformats.org/officeDocument/2006/relationships" r:embed="rId1"/>
        <a:stretch>
          <a:fillRect/>
        </a:stretch>
      </xdr:blipFill>
      <xdr:spPr>
        <a:xfrm>
          <a:off x="1" y="7515226"/>
          <a:ext cx="438150" cy="438150"/>
        </a:xfrm>
        <a:prstGeom prst="rect">
          <a:avLst/>
        </a:prstGeom>
      </xdr:spPr>
    </xdr:pic>
    <xdr:clientData/>
  </xdr:twoCellAnchor>
  <xdr:twoCellAnchor editAs="oneCell">
    <xdr:from>
      <xdr:col>3</xdr:col>
      <xdr:colOff>1</xdr:colOff>
      <xdr:row>29</xdr:row>
      <xdr:rowOff>1</xdr:rowOff>
    </xdr:from>
    <xdr:to>
      <xdr:col>5</xdr:col>
      <xdr:colOff>1</xdr:colOff>
      <xdr:row>31</xdr:row>
      <xdr:rowOff>1</xdr:rowOff>
    </xdr:to>
    <xdr:pic>
      <xdr:nvPicPr>
        <xdr:cNvPr id="1145" name="図 1144"/>
        <xdr:cNvPicPr>
          <a:picLocks noChangeAspect="1"/>
        </xdr:cNvPicPr>
      </xdr:nvPicPr>
      <xdr:blipFill>
        <a:blip xmlns:r="http://schemas.openxmlformats.org/officeDocument/2006/relationships" r:embed="rId1"/>
        <a:stretch>
          <a:fillRect/>
        </a:stretch>
      </xdr:blipFill>
      <xdr:spPr>
        <a:xfrm>
          <a:off x="657226" y="7515226"/>
          <a:ext cx="438150" cy="438150"/>
        </a:xfrm>
        <a:prstGeom prst="rect">
          <a:avLst/>
        </a:prstGeom>
      </xdr:spPr>
    </xdr:pic>
    <xdr:clientData/>
  </xdr:twoCellAnchor>
  <xdr:twoCellAnchor editAs="oneCell">
    <xdr:from>
      <xdr:col>10</xdr:col>
      <xdr:colOff>1</xdr:colOff>
      <xdr:row>29</xdr:row>
      <xdr:rowOff>1</xdr:rowOff>
    </xdr:from>
    <xdr:to>
      <xdr:col>12</xdr:col>
      <xdr:colOff>1</xdr:colOff>
      <xdr:row>31</xdr:row>
      <xdr:rowOff>1</xdr:rowOff>
    </xdr:to>
    <xdr:pic>
      <xdr:nvPicPr>
        <xdr:cNvPr id="1146" name="図 1145"/>
        <xdr:cNvPicPr>
          <a:picLocks noChangeAspect="1"/>
        </xdr:cNvPicPr>
      </xdr:nvPicPr>
      <xdr:blipFill>
        <a:blip xmlns:r="http://schemas.openxmlformats.org/officeDocument/2006/relationships" r:embed="rId1"/>
        <a:stretch>
          <a:fillRect/>
        </a:stretch>
      </xdr:blipFill>
      <xdr:spPr>
        <a:xfrm>
          <a:off x="2190751" y="7515226"/>
          <a:ext cx="438150" cy="438150"/>
        </a:xfrm>
        <a:prstGeom prst="rect">
          <a:avLst/>
        </a:prstGeom>
      </xdr:spPr>
    </xdr:pic>
    <xdr:clientData/>
  </xdr:twoCellAnchor>
  <xdr:twoCellAnchor editAs="oneCell">
    <xdr:from>
      <xdr:col>13</xdr:col>
      <xdr:colOff>1</xdr:colOff>
      <xdr:row>29</xdr:row>
      <xdr:rowOff>1</xdr:rowOff>
    </xdr:from>
    <xdr:to>
      <xdr:col>15</xdr:col>
      <xdr:colOff>1</xdr:colOff>
      <xdr:row>31</xdr:row>
      <xdr:rowOff>1</xdr:rowOff>
    </xdr:to>
    <xdr:pic>
      <xdr:nvPicPr>
        <xdr:cNvPr id="1147" name="図 1146"/>
        <xdr:cNvPicPr>
          <a:picLocks noChangeAspect="1"/>
        </xdr:cNvPicPr>
      </xdr:nvPicPr>
      <xdr:blipFill>
        <a:blip xmlns:r="http://schemas.openxmlformats.org/officeDocument/2006/relationships" r:embed="rId1"/>
        <a:stretch>
          <a:fillRect/>
        </a:stretch>
      </xdr:blipFill>
      <xdr:spPr>
        <a:xfrm>
          <a:off x="2847976" y="7515226"/>
          <a:ext cx="438150" cy="438150"/>
        </a:xfrm>
        <a:prstGeom prst="rect">
          <a:avLst/>
        </a:prstGeom>
      </xdr:spPr>
    </xdr:pic>
    <xdr:clientData/>
  </xdr:twoCellAnchor>
  <xdr:twoCellAnchor editAs="oneCell">
    <xdr:from>
      <xdr:col>20</xdr:col>
      <xdr:colOff>1</xdr:colOff>
      <xdr:row>29</xdr:row>
      <xdr:rowOff>1</xdr:rowOff>
    </xdr:from>
    <xdr:to>
      <xdr:col>22</xdr:col>
      <xdr:colOff>1</xdr:colOff>
      <xdr:row>31</xdr:row>
      <xdr:rowOff>1</xdr:rowOff>
    </xdr:to>
    <xdr:pic>
      <xdr:nvPicPr>
        <xdr:cNvPr id="1148" name="図 1147"/>
        <xdr:cNvPicPr>
          <a:picLocks noChangeAspect="1"/>
        </xdr:cNvPicPr>
      </xdr:nvPicPr>
      <xdr:blipFill>
        <a:blip xmlns:r="http://schemas.openxmlformats.org/officeDocument/2006/relationships" r:embed="rId1"/>
        <a:stretch>
          <a:fillRect/>
        </a:stretch>
      </xdr:blipFill>
      <xdr:spPr>
        <a:xfrm>
          <a:off x="4381501" y="7515226"/>
          <a:ext cx="438150" cy="438150"/>
        </a:xfrm>
        <a:prstGeom prst="rect">
          <a:avLst/>
        </a:prstGeom>
      </xdr:spPr>
    </xdr:pic>
    <xdr:clientData/>
  </xdr:twoCellAnchor>
  <xdr:twoCellAnchor editAs="oneCell">
    <xdr:from>
      <xdr:col>23</xdr:col>
      <xdr:colOff>1</xdr:colOff>
      <xdr:row>29</xdr:row>
      <xdr:rowOff>1</xdr:rowOff>
    </xdr:from>
    <xdr:to>
      <xdr:col>25</xdr:col>
      <xdr:colOff>1</xdr:colOff>
      <xdr:row>31</xdr:row>
      <xdr:rowOff>1</xdr:rowOff>
    </xdr:to>
    <xdr:pic>
      <xdr:nvPicPr>
        <xdr:cNvPr id="1149" name="図 1148"/>
        <xdr:cNvPicPr>
          <a:picLocks noChangeAspect="1"/>
        </xdr:cNvPicPr>
      </xdr:nvPicPr>
      <xdr:blipFill>
        <a:blip xmlns:r="http://schemas.openxmlformats.org/officeDocument/2006/relationships" r:embed="rId1"/>
        <a:stretch>
          <a:fillRect/>
        </a:stretch>
      </xdr:blipFill>
      <xdr:spPr>
        <a:xfrm>
          <a:off x="5038726" y="7515226"/>
          <a:ext cx="438150" cy="438150"/>
        </a:xfrm>
        <a:prstGeom prst="rect">
          <a:avLst/>
        </a:prstGeom>
      </xdr:spPr>
    </xdr:pic>
    <xdr:clientData/>
  </xdr:twoCellAnchor>
  <xdr:twoCellAnchor editAs="oneCell">
    <xdr:from>
      <xdr:col>40</xdr:col>
      <xdr:colOff>1</xdr:colOff>
      <xdr:row>29</xdr:row>
      <xdr:rowOff>1</xdr:rowOff>
    </xdr:from>
    <xdr:to>
      <xdr:col>42</xdr:col>
      <xdr:colOff>1</xdr:colOff>
      <xdr:row>31</xdr:row>
      <xdr:rowOff>1</xdr:rowOff>
    </xdr:to>
    <xdr:pic>
      <xdr:nvPicPr>
        <xdr:cNvPr id="1150" name="図 1149"/>
        <xdr:cNvPicPr>
          <a:picLocks noChangeAspect="1"/>
        </xdr:cNvPicPr>
      </xdr:nvPicPr>
      <xdr:blipFill>
        <a:blip xmlns:r="http://schemas.openxmlformats.org/officeDocument/2006/relationships" r:embed="rId1"/>
        <a:stretch>
          <a:fillRect/>
        </a:stretch>
      </xdr:blipFill>
      <xdr:spPr>
        <a:xfrm>
          <a:off x="8763001" y="7515226"/>
          <a:ext cx="438150" cy="438150"/>
        </a:xfrm>
        <a:prstGeom prst="rect">
          <a:avLst/>
        </a:prstGeom>
      </xdr:spPr>
    </xdr:pic>
    <xdr:clientData/>
  </xdr:twoCellAnchor>
  <xdr:twoCellAnchor editAs="oneCell">
    <xdr:from>
      <xdr:col>43</xdr:col>
      <xdr:colOff>1</xdr:colOff>
      <xdr:row>29</xdr:row>
      <xdr:rowOff>1</xdr:rowOff>
    </xdr:from>
    <xdr:to>
      <xdr:col>45</xdr:col>
      <xdr:colOff>1</xdr:colOff>
      <xdr:row>31</xdr:row>
      <xdr:rowOff>1</xdr:rowOff>
    </xdr:to>
    <xdr:pic>
      <xdr:nvPicPr>
        <xdr:cNvPr id="1151" name="図 1150"/>
        <xdr:cNvPicPr>
          <a:picLocks noChangeAspect="1"/>
        </xdr:cNvPicPr>
      </xdr:nvPicPr>
      <xdr:blipFill>
        <a:blip xmlns:r="http://schemas.openxmlformats.org/officeDocument/2006/relationships" r:embed="rId1"/>
        <a:stretch>
          <a:fillRect/>
        </a:stretch>
      </xdr:blipFill>
      <xdr:spPr>
        <a:xfrm>
          <a:off x="9420226" y="7515226"/>
          <a:ext cx="438150" cy="438150"/>
        </a:xfrm>
        <a:prstGeom prst="rect">
          <a:avLst/>
        </a:prstGeom>
      </xdr:spPr>
    </xdr:pic>
    <xdr:clientData/>
  </xdr:twoCellAnchor>
  <xdr:oneCellAnchor>
    <xdr:from>
      <xdr:col>30</xdr:col>
      <xdr:colOff>1</xdr:colOff>
      <xdr:row>8</xdr:row>
      <xdr:rowOff>1</xdr:rowOff>
    </xdr:from>
    <xdr:ext cx="438150" cy="438150"/>
    <xdr:pic>
      <xdr:nvPicPr>
        <xdr:cNvPr id="43" name="図 42"/>
        <xdr:cNvPicPr>
          <a:picLocks noChangeAspect="1"/>
        </xdr:cNvPicPr>
      </xdr:nvPicPr>
      <xdr:blipFill>
        <a:blip xmlns:r="http://schemas.openxmlformats.org/officeDocument/2006/relationships" r:embed="rId1"/>
        <a:stretch>
          <a:fillRect/>
        </a:stretch>
      </xdr:blipFill>
      <xdr:spPr>
        <a:xfrm>
          <a:off x="6572251" y="2914651"/>
          <a:ext cx="438150" cy="438150"/>
        </a:xfrm>
        <a:prstGeom prst="rect">
          <a:avLst/>
        </a:prstGeom>
      </xdr:spPr>
    </xdr:pic>
    <xdr:clientData/>
  </xdr:oneCellAnchor>
  <xdr:oneCellAnchor>
    <xdr:from>
      <xdr:col>33</xdr:col>
      <xdr:colOff>1</xdr:colOff>
      <xdr:row>8</xdr:row>
      <xdr:rowOff>1</xdr:rowOff>
    </xdr:from>
    <xdr:ext cx="438150" cy="438150"/>
    <xdr:pic>
      <xdr:nvPicPr>
        <xdr:cNvPr id="44" name="図 43"/>
        <xdr:cNvPicPr>
          <a:picLocks noChangeAspect="1"/>
        </xdr:cNvPicPr>
      </xdr:nvPicPr>
      <xdr:blipFill>
        <a:blip xmlns:r="http://schemas.openxmlformats.org/officeDocument/2006/relationships" r:embed="rId1"/>
        <a:stretch>
          <a:fillRect/>
        </a:stretch>
      </xdr:blipFill>
      <xdr:spPr>
        <a:xfrm>
          <a:off x="7229476" y="2914651"/>
          <a:ext cx="438150" cy="438150"/>
        </a:xfrm>
        <a:prstGeom prst="rect">
          <a:avLst/>
        </a:prstGeom>
      </xdr:spPr>
    </xdr:pic>
    <xdr:clientData/>
  </xdr:oneCellAnchor>
  <xdr:oneCellAnchor>
    <xdr:from>
      <xdr:col>30</xdr:col>
      <xdr:colOff>1</xdr:colOff>
      <xdr:row>15</xdr:row>
      <xdr:rowOff>1</xdr:rowOff>
    </xdr:from>
    <xdr:ext cx="438150" cy="438150"/>
    <xdr:pic>
      <xdr:nvPicPr>
        <xdr:cNvPr id="45" name="図 44"/>
        <xdr:cNvPicPr>
          <a:picLocks noChangeAspect="1"/>
        </xdr:cNvPicPr>
      </xdr:nvPicPr>
      <xdr:blipFill>
        <a:blip xmlns:r="http://schemas.openxmlformats.org/officeDocument/2006/relationships" r:embed="rId1"/>
        <a:stretch>
          <a:fillRect/>
        </a:stretch>
      </xdr:blipFill>
      <xdr:spPr>
        <a:xfrm>
          <a:off x="6572251" y="4448176"/>
          <a:ext cx="438150" cy="438150"/>
        </a:xfrm>
        <a:prstGeom prst="rect">
          <a:avLst/>
        </a:prstGeom>
      </xdr:spPr>
    </xdr:pic>
    <xdr:clientData/>
  </xdr:oneCellAnchor>
  <xdr:oneCellAnchor>
    <xdr:from>
      <xdr:col>33</xdr:col>
      <xdr:colOff>1</xdr:colOff>
      <xdr:row>15</xdr:row>
      <xdr:rowOff>1</xdr:rowOff>
    </xdr:from>
    <xdr:ext cx="438150" cy="438150"/>
    <xdr:pic>
      <xdr:nvPicPr>
        <xdr:cNvPr id="46" name="図 45"/>
        <xdr:cNvPicPr>
          <a:picLocks noChangeAspect="1"/>
        </xdr:cNvPicPr>
      </xdr:nvPicPr>
      <xdr:blipFill>
        <a:blip xmlns:r="http://schemas.openxmlformats.org/officeDocument/2006/relationships" r:embed="rId1"/>
        <a:stretch>
          <a:fillRect/>
        </a:stretch>
      </xdr:blipFill>
      <xdr:spPr>
        <a:xfrm>
          <a:off x="7229476" y="4448176"/>
          <a:ext cx="438150" cy="438150"/>
        </a:xfrm>
        <a:prstGeom prst="rect">
          <a:avLst/>
        </a:prstGeom>
      </xdr:spPr>
    </xdr:pic>
    <xdr:clientData/>
  </xdr:oneCellAnchor>
  <xdr:oneCellAnchor>
    <xdr:from>
      <xdr:col>30</xdr:col>
      <xdr:colOff>1</xdr:colOff>
      <xdr:row>22</xdr:row>
      <xdr:rowOff>1</xdr:rowOff>
    </xdr:from>
    <xdr:ext cx="438150" cy="438150"/>
    <xdr:pic>
      <xdr:nvPicPr>
        <xdr:cNvPr id="47" name="図 46"/>
        <xdr:cNvPicPr>
          <a:picLocks noChangeAspect="1"/>
        </xdr:cNvPicPr>
      </xdr:nvPicPr>
      <xdr:blipFill>
        <a:blip xmlns:r="http://schemas.openxmlformats.org/officeDocument/2006/relationships" r:embed="rId1"/>
        <a:stretch>
          <a:fillRect/>
        </a:stretch>
      </xdr:blipFill>
      <xdr:spPr>
        <a:xfrm>
          <a:off x="6572251" y="5981701"/>
          <a:ext cx="438150" cy="438150"/>
        </a:xfrm>
        <a:prstGeom prst="rect">
          <a:avLst/>
        </a:prstGeom>
      </xdr:spPr>
    </xdr:pic>
    <xdr:clientData/>
  </xdr:oneCellAnchor>
  <xdr:oneCellAnchor>
    <xdr:from>
      <xdr:col>33</xdr:col>
      <xdr:colOff>1</xdr:colOff>
      <xdr:row>22</xdr:row>
      <xdr:rowOff>1</xdr:rowOff>
    </xdr:from>
    <xdr:ext cx="438150" cy="438150"/>
    <xdr:pic>
      <xdr:nvPicPr>
        <xdr:cNvPr id="48" name="図 47"/>
        <xdr:cNvPicPr>
          <a:picLocks noChangeAspect="1"/>
        </xdr:cNvPicPr>
      </xdr:nvPicPr>
      <xdr:blipFill>
        <a:blip xmlns:r="http://schemas.openxmlformats.org/officeDocument/2006/relationships" r:embed="rId1"/>
        <a:stretch>
          <a:fillRect/>
        </a:stretch>
      </xdr:blipFill>
      <xdr:spPr>
        <a:xfrm>
          <a:off x="7229476" y="5981701"/>
          <a:ext cx="438150" cy="438150"/>
        </a:xfrm>
        <a:prstGeom prst="rect">
          <a:avLst/>
        </a:prstGeom>
      </xdr:spPr>
    </xdr:pic>
    <xdr:clientData/>
  </xdr:oneCellAnchor>
  <xdr:oneCellAnchor>
    <xdr:from>
      <xdr:col>30</xdr:col>
      <xdr:colOff>1</xdr:colOff>
      <xdr:row>29</xdr:row>
      <xdr:rowOff>0</xdr:rowOff>
    </xdr:from>
    <xdr:ext cx="438150" cy="438150"/>
    <xdr:pic>
      <xdr:nvPicPr>
        <xdr:cNvPr id="49" name="図 48"/>
        <xdr:cNvPicPr>
          <a:picLocks noChangeAspect="1"/>
        </xdr:cNvPicPr>
      </xdr:nvPicPr>
      <xdr:blipFill>
        <a:blip xmlns:r="http://schemas.openxmlformats.org/officeDocument/2006/relationships" r:embed="rId1"/>
        <a:stretch>
          <a:fillRect/>
        </a:stretch>
      </xdr:blipFill>
      <xdr:spPr>
        <a:xfrm>
          <a:off x="6572251" y="7515225"/>
          <a:ext cx="438150" cy="438150"/>
        </a:xfrm>
        <a:prstGeom prst="rect">
          <a:avLst/>
        </a:prstGeom>
      </xdr:spPr>
    </xdr:pic>
    <xdr:clientData/>
  </xdr:oneCellAnchor>
  <xdr:oneCellAnchor>
    <xdr:from>
      <xdr:col>33</xdr:col>
      <xdr:colOff>1</xdr:colOff>
      <xdr:row>29</xdr:row>
      <xdr:rowOff>1</xdr:rowOff>
    </xdr:from>
    <xdr:ext cx="438150" cy="438150"/>
    <xdr:pic>
      <xdr:nvPicPr>
        <xdr:cNvPr id="50" name="図 49"/>
        <xdr:cNvPicPr>
          <a:picLocks noChangeAspect="1"/>
        </xdr:cNvPicPr>
      </xdr:nvPicPr>
      <xdr:blipFill>
        <a:blip xmlns:r="http://schemas.openxmlformats.org/officeDocument/2006/relationships" r:embed="rId1"/>
        <a:stretch>
          <a:fillRect/>
        </a:stretch>
      </xdr:blipFill>
      <xdr:spPr>
        <a:xfrm>
          <a:off x="7229476" y="7515226"/>
          <a:ext cx="438150" cy="43815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4"/>
  <sheetViews>
    <sheetView showGridLines="0" showRowColHeaders="0" tabSelected="1" view="pageBreakPreview" zoomScale="60" zoomScaleNormal="100" workbookViewId="0">
      <selection activeCell="D1" sqref="D1:AX1"/>
    </sheetView>
  </sheetViews>
  <sheetFormatPr defaultRowHeight="13.5" x14ac:dyDescent="0.15"/>
  <cols>
    <col min="1" max="50" width="2.875" style="2" customWidth="1"/>
    <col min="51" max="16384" width="9" style="2"/>
  </cols>
  <sheetData>
    <row r="1" spans="1:71" ht="80.099999999999994" customHeight="1" x14ac:dyDescent="0.15">
      <c r="C1" s="12"/>
      <c r="D1" s="55" t="s">
        <v>6</v>
      </c>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34"/>
      <c r="AZ1" s="34"/>
      <c r="BA1" s="34"/>
      <c r="BB1" s="34"/>
      <c r="BC1" s="34"/>
      <c r="BD1" s="34"/>
      <c r="BE1" s="34"/>
      <c r="BF1" s="34"/>
      <c r="BG1" s="34"/>
      <c r="BH1" s="13"/>
      <c r="BI1" s="13"/>
      <c r="BJ1" s="13"/>
      <c r="BK1" s="13"/>
      <c r="BL1" s="13"/>
      <c r="BM1" s="13"/>
      <c r="BN1" s="13"/>
      <c r="BO1" s="13"/>
      <c r="BP1" s="13"/>
      <c r="BQ1" s="13"/>
      <c r="BR1" s="13"/>
      <c r="BS1" s="13"/>
    </row>
    <row r="2" spans="1:71" ht="9.9499999999999993" customHeight="1" x14ac:dyDescent="0.15"/>
    <row r="3" spans="1:71" ht="54" customHeight="1" thickBot="1" x14ac:dyDescent="0.2">
      <c r="A3" s="61" t="s">
        <v>4</v>
      </c>
      <c r="B3" s="62"/>
      <c r="C3" s="62"/>
      <c r="D3" s="62"/>
      <c r="E3" s="62"/>
      <c r="F3" s="62"/>
      <c r="G3" s="62"/>
      <c r="H3" s="62"/>
      <c r="I3" s="62"/>
      <c r="J3" s="62"/>
      <c r="K3" s="62"/>
      <c r="L3" s="62"/>
      <c r="M3" s="62"/>
      <c r="N3" s="62"/>
      <c r="O3" s="62"/>
      <c r="P3" s="62"/>
      <c r="Q3" s="62"/>
      <c r="R3" s="62"/>
      <c r="S3" s="62"/>
      <c r="T3" s="62"/>
      <c r="U3" s="62"/>
      <c r="V3" s="62"/>
      <c r="W3" s="62"/>
      <c r="X3" s="62"/>
      <c r="Y3" s="63" t="s">
        <v>5</v>
      </c>
      <c r="Z3" s="64"/>
      <c r="AA3" s="64"/>
      <c r="AB3" s="64"/>
      <c r="AC3" s="64"/>
      <c r="AD3" s="64"/>
      <c r="AE3" s="64"/>
      <c r="AF3" s="64"/>
      <c r="AG3" s="64"/>
      <c r="AH3" s="64"/>
      <c r="AI3" s="64"/>
      <c r="AJ3" s="64"/>
      <c r="AK3" s="64"/>
      <c r="AL3" s="64"/>
      <c r="AM3" s="64"/>
      <c r="AN3" s="64"/>
      <c r="AO3" s="64"/>
      <c r="AP3" s="64"/>
      <c r="AQ3" s="64"/>
      <c r="AR3" s="64"/>
      <c r="AS3" s="64"/>
      <c r="AT3" s="64"/>
      <c r="AU3" s="64"/>
      <c r="AV3" s="64"/>
      <c r="AW3" s="64"/>
      <c r="AX3" s="64"/>
    </row>
    <row r="4" spans="1:71" ht="17.25" customHeight="1" x14ac:dyDescent="0.15">
      <c r="A4" s="67" t="s">
        <v>2</v>
      </c>
      <c r="B4" s="45"/>
      <c r="C4" s="46"/>
      <c r="D4" s="46"/>
      <c r="E4" s="46"/>
      <c r="F4" s="46"/>
      <c r="G4" s="46"/>
      <c r="H4" s="46"/>
      <c r="I4" s="46"/>
      <c r="J4" s="68"/>
      <c r="K4" s="45" t="s">
        <v>2</v>
      </c>
      <c r="L4" s="45"/>
      <c r="M4" s="46"/>
      <c r="N4" s="46"/>
      <c r="O4" s="46"/>
      <c r="P4" s="46"/>
      <c r="Q4" s="46"/>
      <c r="R4" s="46"/>
      <c r="S4" s="46"/>
      <c r="T4" s="46"/>
      <c r="U4" s="65" t="s">
        <v>2</v>
      </c>
      <c r="V4" s="45"/>
      <c r="W4" s="46"/>
      <c r="X4" s="46"/>
      <c r="Y4" s="46"/>
      <c r="Z4" s="46"/>
      <c r="AA4" s="46"/>
      <c r="AB4" s="46"/>
      <c r="AC4" s="46"/>
      <c r="AD4" s="68"/>
      <c r="AE4" s="45" t="s">
        <v>2</v>
      </c>
      <c r="AF4" s="45"/>
      <c r="AG4" s="46"/>
      <c r="AH4" s="46"/>
      <c r="AI4" s="46"/>
      <c r="AJ4" s="46"/>
      <c r="AK4" s="46"/>
      <c r="AL4" s="46"/>
      <c r="AM4" s="46"/>
      <c r="AN4" s="46"/>
      <c r="AO4" s="65" t="s">
        <v>2</v>
      </c>
      <c r="AP4" s="45"/>
      <c r="AQ4" s="46"/>
      <c r="AR4" s="46"/>
      <c r="AS4" s="46"/>
      <c r="AT4" s="46"/>
      <c r="AU4" s="46"/>
      <c r="AV4" s="46"/>
      <c r="AW4" s="46"/>
      <c r="AX4" s="66"/>
    </row>
    <row r="5" spans="1:71" ht="17.25" customHeight="1" x14ac:dyDescent="0.15">
      <c r="A5" s="42" t="s">
        <v>3</v>
      </c>
      <c r="B5" s="36"/>
      <c r="C5" s="36"/>
      <c r="D5" s="36"/>
      <c r="E5" s="36"/>
      <c r="F5" s="36"/>
      <c r="G5" s="36"/>
      <c r="H5" s="36"/>
      <c r="I5" s="36"/>
      <c r="J5" s="43"/>
      <c r="K5" s="35" t="s">
        <v>3</v>
      </c>
      <c r="L5" s="36"/>
      <c r="M5" s="36"/>
      <c r="N5" s="36"/>
      <c r="O5" s="36"/>
      <c r="P5" s="36"/>
      <c r="Q5" s="36"/>
      <c r="R5" s="36"/>
      <c r="S5" s="36"/>
      <c r="T5" s="36"/>
      <c r="U5" s="37" t="s">
        <v>3</v>
      </c>
      <c r="V5" s="36"/>
      <c r="W5" s="36"/>
      <c r="X5" s="36"/>
      <c r="Y5" s="36"/>
      <c r="Z5" s="36"/>
      <c r="AA5" s="36"/>
      <c r="AB5" s="36"/>
      <c r="AC5" s="36"/>
      <c r="AD5" s="43"/>
      <c r="AE5" s="35" t="s">
        <v>3</v>
      </c>
      <c r="AF5" s="36"/>
      <c r="AG5" s="36"/>
      <c r="AH5" s="36"/>
      <c r="AI5" s="36"/>
      <c r="AJ5" s="36"/>
      <c r="AK5" s="36"/>
      <c r="AL5" s="36"/>
      <c r="AM5" s="36"/>
      <c r="AN5" s="36"/>
      <c r="AO5" s="37" t="s">
        <v>3</v>
      </c>
      <c r="AP5" s="36"/>
      <c r="AQ5" s="36"/>
      <c r="AR5" s="36"/>
      <c r="AS5" s="36"/>
      <c r="AT5" s="36"/>
      <c r="AU5" s="36"/>
      <c r="AV5" s="36"/>
      <c r="AW5" s="36"/>
      <c r="AX5" s="38"/>
    </row>
    <row r="6" spans="1:71" ht="17.25" customHeight="1" x14ac:dyDescent="0.15">
      <c r="A6" s="51">
        <f ca="1">VLOOKUP(1,データ,3,FALSE)</f>
        <v>3</v>
      </c>
      <c r="B6" s="40"/>
      <c r="C6" s="41" t="s">
        <v>0</v>
      </c>
      <c r="D6" s="39">
        <f ca="1">VLOOKUP(1,データ,2,FALSE)</f>
        <v>3</v>
      </c>
      <c r="E6" s="40"/>
      <c r="F6" s="41" t="s">
        <v>1</v>
      </c>
      <c r="G6" s="14"/>
      <c r="H6" s="14"/>
      <c r="I6" s="14"/>
      <c r="J6" s="5"/>
      <c r="K6" s="39">
        <f ca="1">VLOOKUP(2,データ,3,FALSE)</f>
        <v>8</v>
      </c>
      <c r="L6" s="40"/>
      <c r="M6" s="41" t="s">
        <v>0</v>
      </c>
      <c r="N6" s="39">
        <f ca="1">VLOOKUP(2,データ,2,FALSE)</f>
        <v>1</v>
      </c>
      <c r="O6" s="40"/>
      <c r="P6" s="41" t="s">
        <v>1</v>
      </c>
      <c r="Q6" s="14"/>
      <c r="R6" s="14"/>
      <c r="S6" s="14"/>
      <c r="T6" s="4"/>
      <c r="U6" s="49">
        <f ca="1">VLOOKUP(3,データ,3,FALSE)</f>
        <v>1</v>
      </c>
      <c r="V6" s="40"/>
      <c r="W6" s="41" t="s">
        <v>0</v>
      </c>
      <c r="X6" s="39">
        <f ca="1">VLOOKUP(3,データ,2,FALSE)</f>
        <v>7</v>
      </c>
      <c r="Y6" s="40"/>
      <c r="Z6" s="41" t="s">
        <v>1</v>
      </c>
      <c r="AA6" s="14"/>
      <c r="AB6" s="14"/>
      <c r="AC6" s="14"/>
      <c r="AD6" s="5"/>
      <c r="AE6" s="39">
        <f ca="1">VLOOKUP(2,データ,3,FALSE)</f>
        <v>8</v>
      </c>
      <c r="AF6" s="40"/>
      <c r="AG6" s="41" t="s">
        <v>0</v>
      </c>
      <c r="AH6" s="39">
        <f ca="1">VLOOKUP(2,データ,2,FALSE)</f>
        <v>1</v>
      </c>
      <c r="AI6" s="40"/>
      <c r="AJ6" s="41" t="s">
        <v>1</v>
      </c>
      <c r="AK6" s="14"/>
      <c r="AL6" s="14"/>
      <c r="AM6" s="14"/>
      <c r="AN6" s="4"/>
      <c r="AO6" s="49">
        <f ca="1">VLOOKUP(4,データ,3,FALSE)</f>
        <v>2</v>
      </c>
      <c r="AP6" s="40"/>
      <c r="AQ6" s="41" t="s">
        <v>0</v>
      </c>
      <c r="AR6" s="39">
        <f ca="1">VLOOKUP(4,データ,2,FALSE)</f>
        <v>9</v>
      </c>
      <c r="AS6" s="40"/>
      <c r="AT6" s="41" t="s">
        <v>1</v>
      </c>
      <c r="AU6" s="14"/>
      <c r="AV6" s="14"/>
      <c r="AW6" s="14"/>
      <c r="AX6" s="6"/>
    </row>
    <row r="7" spans="1:71" ht="17.25" customHeight="1" x14ac:dyDescent="0.15">
      <c r="A7" s="54"/>
      <c r="B7" s="40"/>
      <c r="C7" s="40"/>
      <c r="D7" s="40"/>
      <c r="E7" s="40"/>
      <c r="F7" s="40"/>
      <c r="G7" s="14"/>
      <c r="H7" s="14"/>
      <c r="I7" s="14"/>
      <c r="J7" s="5"/>
      <c r="K7" s="40"/>
      <c r="L7" s="40"/>
      <c r="M7" s="40"/>
      <c r="N7" s="40"/>
      <c r="O7" s="40"/>
      <c r="P7" s="40"/>
      <c r="Q7" s="14"/>
      <c r="R7" s="14"/>
      <c r="S7" s="14"/>
      <c r="T7" s="4"/>
      <c r="U7" s="53"/>
      <c r="V7" s="40"/>
      <c r="W7" s="40"/>
      <c r="X7" s="40"/>
      <c r="Y7" s="40"/>
      <c r="Z7" s="40"/>
      <c r="AA7" s="14"/>
      <c r="AB7" s="14"/>
      <c r="AC7" s="14"/>
      <c r="AD7" s="5"/>
      <c r="AE7" s="40"/>
      <c r="AF7" s="40"/>
      <c r="AG7" s="40"/>
      <c r="AH7" s="40"/>
      <c r="AI7" s="40"/>
      <c r="AJ7" s="40"/>
      <c r="AK7" s="14"/>
      <c r="AL7" s="14"/>
      <c r="AM7" s="14"/>
      <c r="AN7" s="4"/>
      <c r="AO7" s="53"/>
      <c r="AP7" s="40"/>
      <c r="AQ7" s="40"/>
      <c r="AR7" s="40"/>
      <c r="AS7" s="40"/>
      <c r="AT7" s="40"/>
      <c r="AU7" s="14"/>
      <c r="AV7" s="14"/>
      <c r="AW7" s="14"/>
      <c r="AX7" s="6"/>
    </row>
    <row r="8" spans="1:71" ht="17.25" customHeight="1" x14ac:dyDescent="0.15">
      <c r="A8" s="20"/>
      <c r="B8" s="15"/>
      <c r="C8" s="15"/>
      <c r="D8" s="15"/>
      <c r="E8" s="15"/>
      <c r="F8" s="15"/>
      <c r="G8" s="14"/>
      <c r="H8" s="14"/>
      <c r="I8" s="14"/>
      <c r="J8" s="5"/>
      <c r="K8" s="15"/>
      <c r="L8" s="15"/>
      <c r="M8" s="15"/>
      <c r="N8" s="15"/>
      <c r="O8" s="15"/>
      <c r="P8" s="15"/>
      <c r="Q8" s="14"/>
      <c r="R8" s="14"/>
      <c r="S8" s="14"/>
      <c r="T8" s="4"/>
      <c r="U8" s="21"/>
      <c r="V8" s="15"/>
      <c r="W8" s="15"/>
      <c r="X8" s="15"/>
      <c r="Y8" s="15"/>
      <c r="Z8" s="15"/>
      <c r="AA8" s="14"/>
      <c r="AB8" s="14"/>
      <c r="AC8" s="14"/>
      <c r="AD8" s="5"/>
      <c r="AE8" s="15"/>
      <c r="AF8" s="15"/>
      <c r="AG8" s="15"/>
      <c r="AH8" s="15"/>
      <c r="AI8" s="15"/>
      <c r="AJ8" s="15"/>
      <c r="AK8" s="14"/>
      <c r="AL8" s="14"/>
      <c r="AM8" s="14"/>
      <c r="AN8" s="4"/>
      <c r="AO8" s="21"/>
      <c r="AP8" s="15"/>
      <c r="AQ8" s="15"/>
      <c r="AR8" s="15"/>
      <c r="AS8" s="15"/>
      <c r="AT8" s="15"/>
      <c r="AU8" s="14"/>
      <c r="AV8" s="14"/>
      <c r="AW8" s="14"/>
      <c r="AX8" s="6"/>
    </row>
    <row r="9" spans="1:71" ht="17.25" customHeight="1" x14ac:dyDescent="0.15">
      <c r="A9" s="3"/>
      <c r="B9" s="7"/>
      <c r="C9" s="7"/>
      <c r="D9" s="7"/>
      <c r="E9" s="7"/>
      <c r="F9" s="7"/>
      <c r="G9" s="7"/>
      <c r="H9" s="7"/>
      <c r="I9" s="7"/>
      <c r="J9" s="10"/>
      <c r="K9" s="7"/>
      <c r="L9" s="7"/>
      <c r="M9" s="7"/>
      <c r="N9" s="7"/>
      <c r="O9" s="7"/>
      <c r="P9" s="7"/>
      <c r="Q9" s="7"/>
      <c r="R9" s="7"/>
      <c r="S9" s="7"/>
      <c r="T9" s="7"/>
      <c r="U9" s="11"/>
      <c r="V9" s="7"/>
      <c r="W9" s="7"/>
      <c r="X9" s="7"/>
      <c r="Y9" s="7"/>
      <c r="Z9" s="7"/>
      <c r="AA9" s="7"/>
      <c r="AB9" s="7"/>
      <c r="AC9" s="7"/>
      <c r="AD9" s="10"/>
      <c r="AE9" s="7"/>
      <c r="AF9" s="7"/>
      <c r="AG9" s="7"/>
      <c r="AH9" s="7"/>
      <c r="AI9" s="7"/>
      <c r="AJ9" s="7"/>
      <c r="AK9" s="7"/>
      <c r="AL9" s="7"/>
      <c r="AM9" s="7"/>
      <c r="AN9" s="7"/>
      <c r="AO9" s="11"/>
      <c r="AP9" s="7"/>
      <c r="AQ9" s="7"/>
      <c r="AR9" s="7"/>
      <c r="AS9" s="7"/>
      <c r="AT9" s="7"/>
      <c r="AU9" s="7"/>
      <c r="AV9" s="7"/>
      <c r="AW9" s="7"/>
      <c r="AX9" s="8"/>
    </row>
    <row r="10" spans="1:71" ht="17.25" customHeight="1" x14ac:dyDescent="0.15">
      <c r="A10" s="24"/>
      <c r="B10" s="25"/>
      <c r="C10" s="25"/>
      <c r="D10" s="25"/>
      <c r="E10" s="25"/>
      <c r="F10" s="25"/>
      <c r="G10" s="25"/>
      <c r="H10" s="25"/>
      <c r="I10" s="25"/>
      <c r="J10" s="26"/>
      <c r="K10" s="25"/>
      <c r="L10" s="25"/>
      <c r="M10" s="25"/>
      <c r="N10" s="25"/>
      <c r="O10" s="25"/>
      <c r="P10" s="25"/>
      <c r="Q10" s="25"/>
      <c r="R10" s="25"/>
      <c r="S10" s="25"/>
      <c r="T10" s="25"/>
      <c r="U10" s="27"/>
      <c r="V10" s="25"/>
      <c r="W10" s="25"/>
      <c r="X10" s="25"/>
      <c r="Y10" s="25"/>
      <c r="Z10" s="25"/>
      <c r="AA10" s="25"/>
      <c r="AB10" s="25"/>
      <c r="AC10" s="25"/>
      <c r="AD10" s="26"/>
      <c r="AE10" s="25"/>
      <c r="AF10" s="25"/>
      <c r="AG10" s="25"/>
      <c r="AH10" s="25"/>
      <c r="AI10" s="25"/>
      <c r="AJ10" s="25"/>
      <c r="AK10" s="25"/>
      <c r="AL10" s="25"/>
      <c r="AM10" s="25"/>
      <c r="AN10" s="25"/>
      <c r="AO10" s="27"/>
      <c r="AP10" s="25"/>
      <c r="AQ10" s="25"/>
      <c r="AR10" s="25"/>
      <c r="AS10" s="25"/>
      <c r="AT10" s="25"/>
      <c r="AU10" s="25"/>
      <c r="AV10" s="25"/>
      <c r="AW10" s="25"/>
      <c r="AX10" s="28"/>
    </row>
    <row r="11" spans="1:71" ht="17.25" customHeight="1" x14ac:dyDescent="0.15">
      <c r="A11" s="59" t="s">
        <v>2</v>
      </c>
      <c r="B11" s="47"/>
      <c r="C11" s="48"/>
      <c r="D11" s="48"/>
      <c r="E11" s="48"/>
      <c r="F11" s="48"/>
      <c r="G11" s="48"/>
      <c r="H11" s="48"/>
      <c r="I11" s="48"/>
      <c r="J11" s="58"/>
      <c r="K11" s="47" t="s">
        <v>2</v>
      </c>
      <c r="L11" s="47"/>
      <c r="M11" s="48"/>
      <c r="N11" s="48"/>
      <c r="O11" s="48"/>
      <c r="P11" s="48"/>
      <c r="Q11" s="48"/>
      <c r="R11" s="48"/>
      <c r="S11" s="48"/>
      <c r="T11" s="48"/>
      <c r="U11" s="59" t="s">
        <v>2</v>
      </c>
      <c r="V11" s="47"/>
      <c r="W11" s="48"/>
      <c r="X11" s="48"/>
      <c r="Y11" s="48"/>
      <c r="Z11" s="48"/>
      <c r="AA11" s="48"/>
      <c r="AB11" s="48"/>
      <c r="AC11" s="48"/>
      <c r="AD11" s="58"/>
      <c r="AE11" s="47" t="s">
        <v>2</v>
      </c>
      <c r="AF11" s="47"/>
      <c r="AG11" s="48"/>
      <c r="AH11" s="48"/>
      <c r="AI11" s="48"/>
      <c r="AJ11" s="48"/>
      <c r="AK11" s="48"/>
      <c r="AL11" s="48"/>
      <c r="AM11" s="48"/>
      <c r="AN11" s="48"/>
      <c r="AO11" s="59" t="s">
        <v>2</v>
      </c>
      <c r="AP11" s="47"/>
      <c r="AQ11" s="48"/>
      <c r="AR11" s="48"/>
      <c r="AS11" s="48"/>
      <c r="AT11" s="48"/>
      <c r="AU11" s="48"/>
      <c r="AV11" s="48"/>
      <c r="AW11" s="48"/>
      <c r="AX11" s="60"/>
    </row>
    <row r="12" spans="1:71" ht="17.25" customHeight="1" x14ac:dyDescent="0.15">
      <c r="A12" s="37" t="s">
        <v>3</v>
      </c>
      <c r="B12" s="36"/>
      <c r="C12" s="36"/>
      <c r="D12" s="36"/>
      <c r="E12" s="36"/>
      <c r="F12" s="36"/>
      <c r="G12" s="36"/>
      <c r="H12" s="36"/>
      <c r="I12" s="36"/>
      <c r="J12" s="43"/>
      <c r="K12" s="35" t="s">
        <v>3</v>
      </c>
      <c r="L12" s="36"/>
      <c r="M12" s="36"/>
      <c r="N12" s="36"/>
      <c r="O12" s="36"/>
      <c r="P12" s="36"/>
      <c r="Q12" s="36"/>
      <c r="R12" s="36"/>
      <c r="S12" s="36"/>
      <c r="T12" s="36"/>
      <c r="U12" s="37" t="s">
        <v>3</v>
      </c>
      <c r="V12" s="36"/>
      <c r="W12" s="36"/>
      <c r="X12" s="36"/>
      <c r="Y12" s="36"/>
      <c r="Z12" s="36"/>
      <c r="AA12" s="36"/>
      <c r="AB12" s="36"/>
      <c r="AC12" s="36"/>
      <c r="AD12" s="43"/>
      <c r="AE12" s="35" t="s">
        <v>3</v>
      </c>
      <c r="AF12" s="36"/>
      <c r="AG12" s="36"/>
      <c r="AH12" s="36"/>
      <c r="AI12" s="36"/>
      <c r="AJ12" s="36"/>
      <c r="AK12" s="36"/>
      <c r="AL12" s="36"/>
      <c r="AM12" s="36"/>
      <c r="AN12" s="36"/>
      <c r="AO12" s="37" t="s">
        <v>3</v>
      </c>
      <c r="AP12" s="36"/>
      <c r="AQ12" s="36"/>
      <c r="AR12" s="36"/>
      <c r="AS12" s="36"/>
      <c r="AT12" s="36"/>
      <c r="AU12" s="36"/>
      <c r="AV12" s="36"/>
      <c r="AW12" s="36"/>
      <c r="AX12" s="38"/>
    </row>
    <row r="13" spans="1:71" ht="17.25" customHeight="1" x14ac:dyDescent="0.15">
      <c r="A13" s="49">
        <f ca="1">VLOOKUP(5,データ,3,FALSE)</f>
        <v>3</v>
      </c>
      <c r="B13" s="40"/>
      <c r="C13" s="41" t="s">
        <v>0</v>
      </c>
      <c r="D13" s="39">
        <f ca="1">VLOOKUP(5,データ,2,FALSE)</f>
        <v>8</v>
      </c>
      <c r="E13" s="40"/>
      <c r="F13" s="41" t="s">
        <v>1</v>
      </c>
      <c r="G13" s="14"/>
      <c r="H13" s="14"/>
      <c r="I13" s="14"/>
      <c r="J13" s="5"/>
      <c r="K13" s="39">
        <f ca="1">VLOOKUP(6,データ,3,FALSE)</f>
        <v>3</v>
      </c>
      <c r="L13" s="40"/>
      <c r="M13" s="41" t="s">
        <v>0</v>
      </c>
      <c r="N13" s="39">
        <f ca="1">VLOOKUP(6,データ,2,FALSE)</f>
        <v>4</v>
      </c>
      <c r="O13" s="40"/>
      <c r="P13" s="41" t="s">
        <v>1</v>
      </c>
      <c r="Q13" s="14"/>
      <c r="R13" s="14"/>
      <c r="S13" s="14"/>
      <c r="T13" s="4"/>
      <c r="U13" s="49">
        <f ca="1">VLOOKUP(7,データ,3,FALSE)</f>
        <v>3</v>
      </c>
      <c r="V13" s="40"/>
      <c r="W13" s="41" t="s">
        <v>0</v>
      </c>
      <c r="X13" s="39">
        <f ca="1">VLOOKUP(7,データ,2,FALSE)</f>
        <v>5</v>
      </c>
      <c r="Y13" s="40"/>
      <c r="Z13" s="41" t="s">
        <v>1</v>
      </c>
      <c r="AA13" s="14"/>
      <c r="AB13" s="14"/>
      <c r="AC13" s="14"/>
      <c r="AD13" s="5"/>
      <c r="AE13" s="39">
        <f ca="1">VLOOKUP(6,データ,3,FALSE)</f>
        <v>3</v>
      </c>
      <c r="AF13" s="40"/>
      <c r="AG13" s="41" t="s">
        <v>0</v>
      </c>
      <c r="AH13" s="39">
        <f ca="1">VLOOKUP(6,データ,2,FALSE)</f>
        <v>4</v>
      </c>
      <c r="AI13" s="40"/>
      <c r="AJ13" s="41" t="s">
        <v>1</v>
      </c>
      <c r="AK13" s="14"/>
      <c r="AL13" s="14"/>
      <c r="AM13" s="14"/>
      <c r="AN13" s="4"/>
      <c r="AO13" s="49">
        <f ca="1">VLOOKUP(8,データ,3,FALSE)</f>
        <v>8</v>
      </c>
      <c r="AP13" s="40"/>
      <c r="AQ13" s="41" t="s">
        <v>0</v>
      </c>
      <c r="AR13" s="39">
        <f ca="1">VLOOKUP(8,データ,2,FALSE)</f>
        <v>7</v>
      </c>
      <c r="AS13" s="40"/>
      <c r="AT13" s="41" t="s">
        <v>1</v>
      </c>
      <c r="AU13" s="14"/>
      <c r="AV13" s="14"/>
      <c r="AW13" s="14"/>
      <c r="AX13" s="6"/>
    </row>
    <row r="14" spans="1:71" ht="17.25" customHeight="1" x14ac:dyDescent="0.15">
      <c r="A14" s="53"/>
      <c r="B14" s="40"/>
      <c r="C14" s="40"/>
      <c r="D14" s="40"/>
      <c r="E14" s="40"/>
      <c r="F14" s="40"/>
      <c r="G14" s="14"/>
      <c r="H14" s="14"/>
      <c r="I14" s="14"/>
      <c r="J14" s="5"/>
      <c r="K14" s="40"/>
      <c r="L14" s="40"/>
      <c r="M14" s="40"/>
      <c r="N14" s="40"/>
      <c r="O14" s="40"/>
      <c r="P14" s="40"/>
      <c r="Q14" s="14"/>
      <c r="R14" s="14"/>
      <c r="S14" s="14"/>
      <c r="T14" s="4"/>
      <c r="U14" s="53"/>
      <c r="V14" s="40"/>
      <c r="W14" s="40"/>
      <c r="X14" s="40"/>
      <c r="Y14" s="40"/>
      <c r="Z14" s="40"/>
      <c r="AA14" s="14"/>
      <c r="AB14" s="14"/>
      <c r="AC14" s="14"/>
      <c r="AD14" s="5"/>
      <c r="AE14" s="40"/>
      <c r="AF14" s="40"/>
      <c r="AG14" s="40"/>
      <c r="AH14" s="40"/>
      <c r="AI14" s="40"/>
      <c r="AJ14" s="40"/>
      <c r="AK14" s="14"/>
      <c r="AL14" s="14"/>
      <c r="AM14" s="14"/>
      <c r="AN14" s="4"/>
      <c r="AO14" s="53"/>
      <c r="AP14" s="40"/>
      <c r="AQ14" s="40"/>
      <c r="AR14" s="40"/>
      <c r="AS14" s="40"/>
      <c r="AT14" s="40"/>
      <c r="AU14" s="14"/>
      <c r="AV14" s="14"/>
      <c r="AW14" s="14"/>
      <c r="AX14" s="6"/>
    </row>
    <row r="15" spans="1:71" ht="17.25" customHeight="1" x14ac:dyDescent="0.15">
      <c r="A15" s="21"/>
      <c r="B15" s="15"/>
      <c r="C15" s="15"/>
      <c r="D15" s="15"/>
      <c r="E15" s="15"/>
      <c r="F15" s="15"/>
      <c r="G15" s="14"/>
      <c r="H15" s="14"/>
      <c r="I15" s="14"/>
      <c r="J15" s="5"/>
      <c r="K15" s="15"/>
      <c r="L15" s="15"/>
      <c r="M15" s="15"/>
      <c r="N15" s="15"/>
      <c r="O15" s="15"/>
      <c r="P15" s="15"/>
      <c r="Q15" s="14"/>
      <c r="R15" s="14"/>
      <c r="S15" s="14"/>
      <c r="T15" s="4"/>
      <c r="U15" s="21"/>
      <c r="V15" s="15"/>
      <c r="W15" s="15"/>
      <c r="X15" s="15"/>
      <c r="Y15" s="15"/>
      <c r="Z15" s="15"/>
      <c r="AA15" s="14"/>
      <c r="AB15" s="14"/>
      <c r="AC15" s="14"/>
      <c r="AD15" s="5"/>
      <c r="AE15" s="15"/>
      <c r="AF15" s="15"/>
      <c r="AG15" s="15"/>
      <c r="AH15" s="15"/>
      <c r="AI15" s="15"/>
      <c r="AJ15" s="15"/>
      <c r="AK15" s="14"/>
      <c r="AL15" s="14"/>
      <c r="AM15" s="14"/>
      <c r="AN15" s="4"/>
      <c r="AO15" s="21"/>
      <c r="AP15" s="15"/>
      <c r="AQ15" s="15"/>
      <c r="AR15" s="15"/>
      <c r="AS15" s="15"/>
      <c r="AT15" s="15"/>
      <c r="AU15" s="14"/>
      <c r="AV15" s="14"/>
      <c r="AW15" s="14"/>
      <c r="AX15" s="6"/>
    </row>
    <row r="16" spans="1:71" ht="17.25" customHeight="1" x14ac:dyDescent="0.15">
      <c r="A16" s="11"/>
      <c r="B16" s="7"/>
      <c r="C16" s="7"/>
      <c r="D16" s="7"/>
      <c r="E16" s="7"/>
      <c r="F16" s="7"/>
      <c r="G16" s="7"/>
      <c r="H16" s="7"/>
      <c r="I16" s="7"/>
      <c r="J16" s="10"/>
      <c r="K16" s="7"/>
      <c r="L16" s="7"/>
      <c r="M16" s="7"/>
      <c r="N16" s="7"/>
      <c r="O16" s="7"/>
      <c r="P16" s="7"/>
      <c r="Q16" s="7"/>
      <c r="R16" s="7"/>
      <c r="S16" s="7"/>
      <c r="T16" s="7"/>
      <c r="U16" s="11"/>
      <c r="V16" s="7"/>
      <c r="W16" s="7"/>
      <c r="X16" s="7"/>
      <c r="Y16" s="7"/>
      <c r="Z16" s="7"/>
      <c r="AA16" s="7"/>
      <c r="AB16" s="7"/>
      <c r="AC16" s="7"/>
      <c r="AD16" s="10"/>
      <c r="AE16" s="7"/>
      <c r="AF16" s="7"/>
      <c r="AG16" s="7"/>
      <c r="AH16" s="7"/>
      <c r="AI16" s="7"/>
      <c r="AJ16" s="7"/>
      <c r="AK16" s="7"/>
      <c r="AL16" s="7"/>
      <c r="AM16" s="7"/>
      <c r="AN16" s="7"/>
      <c r="AO16" s="11"/>
      <c r="AP16" s="7"/>
      <c r="AQ16" s="7"/>
      <c r="AR16" s="7"/>
      <c r="AS16" s="7"/>
      <c r="AT16" s="7"/>
      <c r="AU16" s="7"/>
      <c r="AV16" s="7"/>
      <c r="AW16" s="7"/>
      <c r="AX16" s="8"/>
    </row>
    <row r="17" spans="1:50" ht="17.25" customHeight="1" x14ac:dyDescent="0.15">
      <c r="A17" s="11"/>
      <c r="B17" s="7"/>
      <c r="C17" s="7"/>
      <c r="D17" s="7"/>
      <c r="E17" s="7"/>
      <c r="F17" s="7"/>
      <c r="G17" s="7"/>
      <c r="H17" s="7"/>
      <c r="I17" s="7"/>
      <c r="J17" s="10"/>
      <c r="K17" s="7"/>
      <c r="L17" s="7"/>
      <c r="M17" s="7"/>
      <c r="N17" s="7"/>
      <c r="O17" s="7"/>
      <c r="P17" s="7"/>
      <c r="Q17" s="7"/>
      <c r="R17" s="7"/>
      <c r="S17" s="7"/>
      <c r="T17" s="7"/>
      <c r="U17" s="11"/>
      <c r="V17" s="7"/>
      <c r="W17" s="7"/>
      <c r="X17" s="7"/>
      <c r="Y17" s="7"/>
      <c r="Z17" s="7"/>
      <c r="AA17" s="7"/>
      <c r="AB17" s="7"/>
      <c r="AC17" s="7"/>
      <c r="AD17" s="10"/>
      <c r="AE17" s="7"/>
      <c r="AF17" s="7"/>
      <c r="AG17" s="7"/>
      <c r="AH17" s="7"/>
      <c r="AI17" s="7"/>
      <c r="AJ17" s="7"/>
      <c r="AK17" s="7"/>
      <c r="AL17" s="7"/>
      <c r="AM17" s="7"/>
      <c r="AN17" s="7"/>
      <c r="AO17" s="11"/>
      <c r="AP17" s="7"/>
      <c r="AQ17" s="7"/>
      <c r="AR17" s="7"/>
      <c r="AS17" s="7"/>
      <c r="AT17" s="7"/>
      <c r="AU17" s="7"/>
      <c r="AV17" s="7"/>
      <c r="AW17" s="7"/>
      <c r="AX17" s="8"/>
    </row>
    <row r="18" spans="1:50" ht="17.25" customHeight="1" x14ac:dyDescent="0.15">
      <c r="A18" s="57" t="s">
        <v>2</v>
      </c>
      <c r="B18" s="47"/>
      <c r="C18" s="48"/>
      <c r="D18" s="48"/>
      <c r="E18" s="48"/>
      <c r="F18" s="48"/>
      <c r="G18" s="48"/>
      <c r="H18" s="48"/>
      <c r="I18" s="48"/>
      <c r="J18" s="58"/>
      <c r="K18" s="47" t="s">
        <v>2</v>
      </c>
      <c r="L18" s="47"/>
      <c r="M18" s="48"/>
      <c r="N18" s="48"/>
      <c r="O18" s="48"/>
      <c r="P18" s="48"/>
      <c r="Q18" s="48"/>
      <c r="R18" s="48"/>
      <c r="S18" s="48"/>
      <c r="T18" s="48"/>
      <c r="U18" s="59" t="s">
        <v>2</v>
      </c>
      <c r="V18" s="47"/>
      <c r="W18" s="48"/>
      <c r="X18" s="48"/>
      <c r="Y18" s="48"/>
      <c r="Z18" s="48"/>
      <c r="AA18" s="48"/>
      <c r="AB18" s="48"/>
      <c r="AC18" s="48"/>
      <c r="AD18" s="58"/>
      <c r="AE18" s="47" t="s">
        <v>2</v>
      </c>
      <c r="AF18" s="47"/>
      <c r="AG18" s="48"/>
      <c r="AH18" s="48"/>
      <c r="AI18" s="48"/>
      <c r="AJ18" s="48"/>
      <c r="AK18" s="48"/>
      <c r="AL18" s="48"/>
      <c r="AM18" s="48"/>
      <c r="AN18" s="48"/>
      <c r="AO18" s="59" t="s">
        <v>2</v>
      </c>
      <c r="AP18" s="47"/>
      <c r="AQ18" s="48"/>
      <c r="AR18" s="48"/>
      <c r="AS18" s="48"/>
      <c r="AT18" s="48"/>
      <c r="AU18" s="48"/>
      <c r="AV18" s="48"/>
      <c r="AW18" s="48"/>
      <c r="AX18" s="60"/>
    </row>
    <row r="19" spans="1:50" ht="17.25" customHeight="1" x14ac:dyDescent="0.15">
      <c r="A19" s="42" t="s">
        <v>3</v>
      </c>
      <c r="B19" s="36"/>
      <c r="C19" s="36"/>
      <c r="D19" s="36"/>
      <c r="E19" s="36"/>
      <c r="F19" s="36"/>
      <c r="G19" s="36"/>
      <c r="H19" s="36"/>
      <c r="I19" s="36"/>
      <c r="J19" s="43"/>
      <c r="K19" s="35" t="s">
        <v>3</v>
      </c>
      <c r="L19" s="36"/>
      <c r="M19" s="36"/>
      <c r="N19" s="36"/>
      <c r="O19" s="36"/>
      <c r="P19" s="36"/>
      <c r="Q19" s="36"/>
      <c r="R19" s="36"/>
      <c r="S19" s="36"/>
      <c r="T19" s="36"/>
      <c r="U19" s="37" t="s">
        <v>3</v>
      </c>
      <c r="V19" s="36"/>
      <c r="W19" s="36"/>
      <c r="X19" s="36"/>
      <c r="Y19" s="36"/>
      <c r="Z19" s="36"/>
      <c r="AA19" s="36"/>
      <c r="AB19" s="36"/>
      <c r="AC19" s="36"/>
      <c r="AD19" s="43"/>
      <c r="AE19" s="35" t="s">
        <v>3</v>
      </c>
      <c r="AF19" s="36"/>
      <c r="AG19" s="36"/>
      <c r="AH19" s="36"/>
      <c r="AI19" s="36"/>
      <c r="AJ19" s="36"/>
      <c r="AK19" s="36"/>
      <c r="AL19" s="36"/>
      <c r="AM19" s="36"/>
      <c r="AN19" s="36"/>
      <c r="AO19" s="37" t="s">
        <v>3</v>
      </c>
      <c r="AP19" s="36"/>
      <c r="AQ19" s="36"/>
      <c r="AR19" s="36"/>
      <c r="AS19" s="36"/>
      <c r="AT19" s="36"/>
      <c r="AU19" s="36"/>
      <c r="AV19" s="36"/>
      <c r="AW19" s="36"/>
      <c r="AX19" s="38"/>
    </row>
    <row r="20" spans="1:50" ht="17.25" customHeight="1" x14ac:dyDescent="0.15">
      <c r="A20" s="51">
        <f ca="1">VLOOKUP(9,データ,3,FALSE)</f>
        <v>2</v>
      </c>
      <c r="B20" s="40"/>
      <c r="C20" s="41" t="s">
        <v>0</v>
      </c>
      <c r="D20" s="39">
        <f ca="1">VLOOKUP(9,データ,2,FALSE)</f>
        <v>8</v>
      </c>
      <c r="E20" s="40"/>
      <c r="F20" s="41" t="s">
        <v>1</v>
      </c>
      <c r="G20" s="14"/>
      <c r="H20" s="14"/>
      <c r="I20" s="14"/>
      <c r="J20" s="5"/>
      <c r="K20" s="39">
        <f ca="1">VLOOKUP(10,データ,3,FALSE)</f>
        <v>7</v>
      </c>
      <c r="L20" s="40"/>
      <c r="M20" s="41" t="s">
        <v>0</v>
      </c>
      <c r="N20" s="39">
        <f ca="1">VLOOKUP(10,データ,2,FALSE)</f>
        <v>7</v>
      </c>
      <c r="O20" s="40"/>
      <c r="P20" s="41" t="s">
        <v>1</v>
      </c>
      <c r="Q20" s="14"/>
      <c r="R20" s="14"/>
      <c r="S20" s="14"/>
      <c r="T20" s="4"/>
      <c r="U20" s="49">
        <f ca="1">VLOOKUP(11,データ,3,FALSE)</f>
        <v>2</v>
      </c>
      <c r="V20" s="40"/>
      <c r="W20" s="41" t="s">
        <v>0</v>
      </c>
      <c r="X20" s="39">
        <f ca="1">VLOOKUP(11,データ,2,FALSE)</f>
        <v>2</v>
      </c>
      <c r="Y20" s="40"/>
      <c r="Z20" s="41" t="s">
        <v>1</v>
      </c>
      <c r="AA20" s="14"/>
      <c r="AB20" s="14"/>
      <c r="AC20" s="14"/>
      <c r="AD20" s="5"/>
      <c r="AE20" s="39">
        <f ca="1">VLOOKUP(10,データ,3,FALSE)</f>
        <v>7</v>
      </c>
      <c r="AF20" s="40"/>
      <c r="AG20" s="41" t="s">
        <v>0</v>
      </c>
      <c r="AH20" s="39">
        <f ca="1">VLOOKUP(10,データ,2,FALSE)</f>
        <v>7</v>
      </c>
      <c r="AI20" s="40"/>
      <c r="AJ20" s="41" t="s">
        <v>1</v>
      </c>
      <c r="AK20" s="14"/>
      <c r="AL20" s="14"/>
      <c r="AM20" s="14"/>
      <c r="AN20" s="4"/>
      <c r="AO20" s="49">
        <f ca="1">VLOOKUP(12,データ,3,FALSE)</f>
        <v>5</v>
      </c>
      <c r="AP20" s="40"/>
      <c r="AQ20" s="41" t="s">
        <v>0</v>
      </c>
      <c r="AR20" s="39">
        <f ca="1">VLOOKUP(12,データ,2,FALSE)</f>
        <v>1</v>
      </c>
      <c r="AS20" s="40"/>
      <c r="AT20" s="41" t="s">
        <v>1</v>
      </c>
      <c r="AU20" s="14"/>
      <c r="AV20" s="14"/>
      <c r="AW20" s="14"/>
      <c r="AX20" s="6"/>
    </row>
    <row r="21" spans="1:50" ht="17.25" customHeight="1" x14ac:dyDescent="0.15">
      <c r="A21" s="54"/>
      <c r="B21" s="40"/>
      <c r="C21" s="40"/>
      <c r="D21" s="40"/>
      <c r="E21" s="40"/>
      <c r="F21" s="40"/>
      <c r="G21" s="14"/>
      <c r="H21" s="14"/>
      <c r="I21" s="14"/>
      <c r="J21" s="5"/>
      <c r="K21" s="40"/>
      <c r="L21" s="40"/>
      <c r="M21" s="40"/>
      <c r="N21" s="40"/>
      <c r="O21" s="40"/>
      <c r="P21" s="40"/>
      <c r="Q21" s="14"/>
      <c r="R21" s="14"/>
      <c r="S21" s="14"/>
      <c r="T21" s="4"/>
      <c r="U21" s="53"/>
      <c r="V21" s="40"/>
      <c r="W21" s="40"/>
      <c r="X21" s="40"/>
      <c r="Y21" s="40"/>
      <c r="Z21" s="40"/>
      <c r="AA21" s="14"/>
      <c r="AB21" s="14"/>
      <c r="AC21" s="14"/>
      <c r="AD21" s="5"/>
      <c r="AE21" s="40"/>
      <c r="AF21" s="40"/>
      <c r="AG21" s="40"/>
      <c r="AH21" s="40"/>
      <c r="AI21" s="40"/>
      <c r="AJ21" s="40"/>
      <c r="AK21" s="14"/>
      <c r="AL21" s="14"/>
      <c r="AM21" s="14"/>
      <c r="AN21" s="4"/>
      <c r="AO21" s="53"/>
      <c r="AP21" s="40"/>
      <c r="AQ21" s="40"/>
      <c r="AR21" s="40"/>
      <c r="AS21" s="40"/>
      <c r="AT21" s="40"/>
      <c r="AU21" s="14"/>
      <c r="AV21" s="14"/>
      <c r="AW21" s="14"/>
      <c r="AX21" s="6"/>
    </row>
    <row r="22" spans="1:50" ht="17.25" customHeight="1" x14ac:dyDescent="0.15">
      <c r="A22" s="20"/>
      <c r="B22" s="15"/>
      <c r="C22" s="15"/>
      <c r="D22" s="15"/>
      <c r="E22" s="15"/>
      <c r="F22" s="15"/>
      <c r="G22" s="14"/>
      <c r="H22" s="14"/>
      <c r="I22" s="14"/>
      <c r="J22" s="5"/>
      <c r="K22" s="15"/>
      <c r="L22" s="15"/>
      <c r="M22" s="15"/>
      <c r="N22" s="15"/>
      <c r="O22" s="15"/>
      <c r="P22" s="15"/>
      <c r="Q22" s="14"/>
      <c r="R22" s="14"/>
      <c r="S22" s="14"/>
      <c r="T22" s="4"/>
      <c r="U22" s="21"/>
      <c r="V22" s="15"/>
      <c r="W22" s="15"/>
      <c r="X22" s="15"/>
      <c r="Y22" s="15"/>
      <c r="Z22" s="15"/>
      <c r="AA22" s="14"/>
      <c r="AB22" s="14"/>
      <c r="AC22" s="14"/>
      <c r="AD22" s="5"/>
      <c r="AE22" s="15"/>
      <c r="AF22" s="15"/>
      <c r="AG22" s="15"/>
      <c r="AH22" s="15"/>
      <c r="AI22" s="15"/>
      <c r="AJ22" s="15"/>
      <c r="AK22" s="14"/>
      <c r="AL22" s="14"/>
      <c r="AM22" s="14"/>
      <c r="AN22" s="4"/>
      <c r="AO22" s="21"/>
      <c r="AP22" s="15"/>
      <c r="AQ22" s="15"/>
      <c r="AR22" s="15"/>
      <c r="AS22" s="15"/>
      <c r="AT22" s="15"/>
      <c r="AU22" s="14"/>
      <c r="AV22" s="14"/>
      <c r="AW22" s="14"/>
      <c r="AX22" s="6"/>
    </row>
    <row r="23" spans="1:50" ht="17.25" customHeight="1" x14ac:dyDescent="0.15">
      <c r="A23" s="3"/>
      <c r="B23" s="7"/>
      <c r="C23" s="7"/>
      <c r="D23" s="7"/>
      <c r="E23" s="7"/>
      <c r="F23" s="7"/>
      <c r="G23" s="7"/>
      <c r="H23" s="7"/>
      <c r="I23" s="7"/>
      <c r="J23" s="10"/>
      <c r="K23" s="7"/>
      <c r="L23" s="7"/>
      <c r="M23" s="7"/>
      <c r="N23" s="7"/>
      <c r="O23" s="7"/>
      <c r="P23" s="7"/>
      <c r="Q23" s="7"/>
      <c r="R23" s="7"/>
      <c r="S23" s="7"/>
      <c r="T23" s="7"/>
      <c r="U23" s="11"/>
      <c r="V23" s="7"/>
      <c r="W23" s="7"/>
      <c r="X23" s="7"/>
      <c r="Y23" s="7"/>
      <c r="Z23" s="7"/>
      <c r="AA23" s="7"/>
      <c r="AB23" s="7"/>
      <c r="AC23" s="7"/>
      <c r="AD23" s="10"/>
      <c r="AE23" s="7"/>
      <c r="AF23" s="7"/>
      <c r="AG23" s="7"/>
      <c r="AH23" s="7"/>
      <c r="AI23" s="7"/>
      <c r="AJ23" s="7"/>
      <c r="AK23" s="7"/>
      <c r="AL23" s="7"/>
      <c r="AM23" s="7"/>
      <c r="AN23" s="7"/>
      <c r="AO23" s="11"/>
      <c r="AP23" s="7"/>
      <c r="AQ23" s="7"/>
      <c r="AR23" s="7"/>
      <c r="AS23" s="7"/>
      <c r="AT23" s="7"/>
      <c r="AU23" s="7"/>
      <c r="AV23" s="7"/>
      <c r="AW23" s="7"/>
      <c r="AX23" s="8"/>
    </row>
    <row r="24" spans="1:50" ht="17.25" customHeight="1" x14ac:dyDescent="0.15">
      <c r="A24" s="24"/>
      <c r="B24" s="25"/>
      <c r="C24" s="25"/>
      <c r="D24" s="30"/>
      <c r="E24" s="30"/>
      <c r="F24" s="25"/>
      <c r="G24" s="25"/>
      <c r="H24" s="25"/>
      <c r="I24" s="25"/>
      <c r="J24" s="26"/>
      <c r="K24" s="25"/>
      <c r="L24" s="25"/>
      <c r="M24" s="25"/>
      <c r="N24" s="30"/>
      <c r="O24" s="30"/>
      <c r="P24" s="25"/>
      <c r="Q24" s="25"/>
      <c r="R24" s="25"/>
      <c r="S24" s="25"/>
      <c r="T24" s="25"/>
      <c r="U24" s="27"/>
      <c r="V24" s="25"/>
      <c r="W24" s="25"/>
      <c r="X24" s="30"/>
      <c r="Y24" s="30"/>
      <c r="Z24" s="25"/>
      <c r="AA24" s="25"/>
      <c r="AB24" s="25"/>
      <c r="AC24" s="25"/>
      <c r="AD24" s="26"/>
      <c r="AE24" s="25"/>
      <c r="AF24" s="25"/>
      <c r="AG24" s="25"/>
      <c r="AH24" s="30"/>
      <c r="AI24" s="30"/>
      <c r="AJ24" s="25"/>
      <c r="AK24" s="25"/>
      <c r="AL24" s="25"/>
      <c r="AM24" s="25"/>
      <c r="AN24" s="25"/>
      <c r="AO24" s="27"/>
      <c r="AP24" s="25"/>
      <c r="AQ24" s="25"/>
      <c r="AR24" s="30"/>
      <c r="AS24" s="30"/>
      <c r="AT24" s="25"/>
      <c r="AU24" s="25"/>
      <c r="AV24" s="25"/>
      <c r="AW24" s="25"/>
      <c r="AX24" s="28"/>
    </row>
    <row r="25" spans="1:50" ht="17.25" customHeight="1" x14ac:dyDescent="0.15">
      <c r="A25" s="57" t="s">
        <v>2</v>
      </c>
      <c r="B25" s="47"/>
      <c r="C25" s="48"/>
      <c r="D25" s="48"/>
      <c r="E25" s="48"/>
      <c r="F25" s="48"/>
      <c r="G25" s="48"/>
      <c r="H25" s="48"/>
      <c r="I25" s="48"/>
      <c r="J25" s="58"/>
      <c r="K25" s="47" t="s">
        <v>2</v>
      </c>
      <c r="L25" s="47"/>
      <c r="M25" s="48"/>
      <c r="N25" s="48"/>
      <c r="O25" s="48"/>
      <c r="P25" s="48"/>
      <c r="Q25" s="48"/>
      <c r="R25" s="48"/>
      <c r="S25" s="48"/>
      <c r="T25" s="48"/>
      <c r="U25" s="59" t="s">
        <v>2</v>
      </c>
      <c r="V25" s="47"/>
      <c r="W25" s="48"/>
      <c r="X25" s="48"/>
      <c r="Y25" s="48"/>
      <c r="Z25" s="48"/>
      <c r="AA25" s="48"/>
      <c r="AB25" s="48"/>
      <c r="AC25" s="48"/>
      <c r="AD25" s="58"/>
      <c r="AE25" s="47" t="s">
        <v>2</v>
      </c>
      <c r="AF25" s="47"/>
      <c r="AG25" s="48"/>
      <c r="AH25" s="48"/>
      <c r="AI25" s="48"/>
      <c r="AJ25" s="48"/>
      <c r="AK25" s="48"/>
      <c r="AL25" s="48"/>
      <c r="AM25" s="48"/>
      <c r="AN25" s="48"/>
      <c r="AO25" s="59" t="s">
        <v>2</v>
      </c>
      <c r="AP25" s="47"/>
      <c r="AQ25" s="48"/>
      <c r="AR25" s="48"/>
      <c r="AS25" s="48"/>
      <c r="AT25" s="48"/>
      <c r="AU25" s="48"/>
      <c r="AV25" s="48"/>
      <c r="AW25" s="48"/>
      <c r="AX25" s="60"/>
    </row>
    <row r="26" spans="1:50" ht="17.25" customHeight="1" x14ac:dyDescent="0.15">
      <c r="A26" s="42" t="s">
        <v>3</v>
      </c>
      <c r="B26" s="36"/>
      <c r="C26" s="36"/>
      <c r="D26" s="36"/>
      <c r="E26" s="36"/>
      <c r="F26" s="36"/>
      <c r="G26" s="36"/>
      <c r="H26" s="36"/>
      <c r="I26" s="36"/>
      <c r="J26" s="43"/>
      <c r="K26" s="35" t="s">
        <v>3</v>
      </c>
      <c r="L26" s="36"/>
      <c r="M26" s="36"/>
      <c r="N26" s="36"/>
      <c r="O26" s="36"/>
      <c r="P26" s="36"/>
      <c r="Q26" s="36"/>
      <c r="R26" s="36"/>
      <c r="S26" s="36"/>
      <c r="T26" s="36"/>
      <c r="U26" s="37" t="s">
        <v>3</v>
      </c>
      <c r="V26" s="36"/>
      <c r="W26" s="36"/>
      <c r="X26" s="36"/>
      <c r="Y26" s="36"/>
      <c r="Z26" s="36"/>
      <c r="AA26" s="36"/>
      <c r="AB26" s="36"/>
      <c r="AC26" s="36"/>
      <c r="AD26" s="43"/>
      <c r="AE26" s="35" t="s">
        <v>3</v>
      </c>
      <c r="AF26" s="36"/>
      <c r="AG26" s="36"/>
      <c r="AH26" s="36"/>
      <c r="AI26" s="36"/>
      <c r="AJ26" s="36"/>
      <c r="AK26" s="36"/>
      <c r="AL26" s="36"/>
      <c r="AM26" s="36"/>
      <c r="AN26" s="36"/>
      <c r="AO26" s="37" t="s">
        <v>3</v>
      </c>
      <c r="AP26" s="36"/>
      <c r="AQ26" s="36"/>
      <c r="AR26" s="36"/>
      <c r="AS26" s="36"/>
      <c r="AT26" s="36"/>
      <c r="AU26" s="36"/>
      <c r="AV26" s="36"/>
      <c r="AW26" s="36"/>
      <c r="AX26" s="38"/>
    </row>
    <row r="27" spans="1:50" ht="17.25" customHeight="1" x14ac:dyDescent="0.15">
      <c r="A27" s="51">
        <f ca="1">VLOOKUP(13,データ,3,FALSE)</f>
        <v>2</v>
      </c>
      <c r="B27" s="44"/>
      <c r="C27" s="41" t="s">
        <v>0</v>
      </c>
      <c r="D27" s="39">
        <f ca="1">VLOOKUP(13,データ,2,FALSE)</f>
        <v>7</v>
      </c>
      <c r="E27" s="44"/>
      <c r="F27" s="41" t="s">
        <v>1</v>
      </c>
      <c r="G27" s="14"/>
      <c r="H27" s="14"/>
      <c r="I27" s="14"/>
      <c r="J27" s="5"/>
      <c r="K27" s="39">
        <f ca="1">VLOOKUP(14,データ,3,FALSE)</f>
        <v>5</v>
      </c>
      <c r="L27" s="44"/>
      <c r="M27" s="41" t="s">
        <v>0</v>
      </c>
      <c r="N27" s="39">
        <f ca="1">VLOOKUP(14,データ,2,FALSE)</f>
        <v>8</v>
      </c>
      <c r="O27" s="44"/>
      <c r="P27" s="41" t="s">
        <v>1</v>
      </c>
      <c r="Q27" s="14"/>
      <c r="R27" s="14"/>
      <c r="S27" s="14"/>
      <c r="T27" s="4"/>
      <c r="U27" s="49">
        <f ca="1">VLOOKUP(15,データ,3,FALSE)</f>
        <v>3</v>
      </c>
      <c r="V27" s="44"/>
      <c r="W27" s="41" t="s">
        <v>0</v>
      </c>
      <c r="X27" s="39">
        <f ca="1">VLOOKUP(15,データ,2,FALSE)</f>
        <v>7</v>
      </c>
      <c r="Y27" s="44"/>
      <c r="Z27" s="41" t="s">
        <v>1</v>
      </c>
      <c r="AA27" s="14"/>
      <c r="AB27" s="14"/>
      <c r="AC27" s="14"/>
      <c r="AD27" s="5"/>
      <c r="AE27" s="39">
        <f ca="1">VLOOKUP(14,データ,3,FALSE)</f>
        <v>5</v>
      </c>
      <c r="AF27" s="44"/>
      <c r="AG27" s="41" t="s">
        <v>0</v>
      </c>
      <c r="AH27" s="39">
        <f ca="1">VLOOKUP(14,データ,2,FALSE)</f>
        <v>8</v>
      </c>
      <c r="AI27" s="44"/>
      <c r="AJ27" s="41" t="s">
        <v>1</v>
      </c>
      <c r="AK27" s="14"/>
      <c r="AL27" s="14"/>
      <c r="AM27" s="14"/>
      <c r="AN27" s="4"/>
      <c r="AO27" s="49">
        <f ca="1">VLOOKUP(16,データ,3,FALSE)</f>
        <v>4</v>
      </c>
      <c r="AP27" s="44"/>
      <c r="AQ27" s="41" t="s">
        <v>0</v>
      </c>
      <c r="AR27" s="39">
        <f ca="1">VLOOKUP(16,データ,2,FALSE)</f>
        <v>8</v>
      </c>
      <c r="AS27" s="44"/>
      <c r="AT27" s="41" t="s">
        <v>1</v>
      </c>
      <c r="AU27" s="14"/>
      <c r="AV27" s="14"/>
      <c r="AW27" s="14"/>
      <c r="AX27" s="6"/>
    </row>
    <row r="28" spans="1:50" ht="17.25" customHeight="1" x14ac:dyDescent="0.15">
      <c r="A28" s="52"/>
      <c r="B28" s="44"/>
      <c r="C28" s="44"/>
      <c r="D28" s="44"/>
      <c r="E28" s="44"/>
      <c r="F28" s="44"/>
      <c r="G28" s="7"/>
      <c r="H28" s="7"/>
      <c r="I28" s="7"/>
      <c r="J28" s="10"/>
      <c r="K28" s="44"/>
      <c r="L28" s="44"/>
      <c r="M28" s="44"/>
      <c r="N28" s="44"/>
      <c r="O28" s="44"/>
      <c r="P28" s="44"/>
      <c r="Q28" s="7"/>
      <c r="R28" s="7"/>
      <c r="S28" s="7"/>
      <c r="T28" s="7"/>
      <c r="U28" s="50"/>
      <c r="V28" s="44"/>
      <c r="W28" s="44"/>
      <c r="X28" s="44"/>
      <c r="Y28" s="44"/>
      <c r="Z28" s="44"/>
      <c r="AA28" s="7"/>
      <c r="AB28" s="7"/>
      <c r="AC28" s="7"/>
      <c r="AD28" s="10"/>
      <c r="AE28" s="44"/>
      <c r="AF28" s="44"/>
      <c r="AG28" s="44"/>
      <c r="AH28" s="44"/>
      <c r="AI28" s="44"/>
      <c r="AJ28" s="44"/>
      <c r="AK28" s="7"/>
      <c r="AL28" s="7"/>
      <c r="AM28" s="7"/>
      <c r="AN28" s="7"/>
      <c r="AO28" s="50"/>
      <c r="AP28" s="44"/>
      <c r="AQ28" s="44"/>
      <c r="AR28" s="44"/>
      <c r="AS28" s="44"/>
      <c r="AT28" s="44"/>
      <c r="AU28" s="7"/>
      <c r="AV28" s="7"/>
      <c r="AW28" s="7"/>
      <c r="AX28" s="8"/>
    </row>
    <row r="29" spans="1:50" ht="17.25" customHeight="1" x14ac:dyDescent="0.15">
      <c r="A29" s="22"/>
      <c r="B29" s="16"/>
      <c r="C29" s="16"/>
      <c r="D29" s="16"/>
      <c r="E29" s="16"/>
      <c r="F29" s="16"/>
      <c r="G29" s="7"/>
      <c r="H29" s="7"/>
      <c r="I29" s="7"/>
      <c r="J29" s="10"/>
      <c r="K29" s="16"/>
      <c r="L29" s="16"/>
      <c r="M29" s="16"/>
      <c r="N29" s="16"/>
      <c r="O29" s="16"/>
      <c r="P29" s="16"/>
      <c r="Q29" s="7"/>
      <c r="R29" s="7"/>
      <c r="S29" s="7"/>
      <c r="T29" s="7"/>
      <c r="U29" s="23"/>
      <c r="V29" s="16"/>
      <c r="W29" s="16"/>
      <c r="X29" s="16"/>
      <c r="Y29" s="16"/>
      <c r="Z29" s="16"/>
      <c r="AA29" s="7"/>
      <c r="AB29" s="7"/>
      <c r="AC29" s="7"/>
      <c r="AD29" s="10"/>
      <c r="AE29" s="16"/>
      <c r="AF29" s="16"/>
      <c r="AG29" s="16"/>
      <c r="AH29" s="16"/>
      <c r="AI29" s="16"/>
      <c r="AJ29" s="16"/>
      <c r="AK29" s="7"/>
      <c r="AL29" s="7"/>
      <c r="AM29" s="7"/>
      <c r="AN29" s="7"/>
      <c r="AO29" s="23"/>
      <c r="AP29" s="16"/>
      <c r="AQ29" s="16"/>
      <c r="AR29" s="16"/>
      <c r="AS29" s="16"/>
      <c r="AT29" s="16"/>
      <c r="AU29" s="7"/>
      <c r="AV29" s="7"/>
      <c r="AW29" s="7"/>
      <c r="AX29" s="8"/>
    </row>
    <row r="30" spans="1:50" ht="17.25" customHeight="1" x14ac:dyDescent="0.15">
      <c r="A30" s="3"/>
      <c r="B30" s="7"/>
      <c r="C30" s="7"/>
      <c r="D30" s="7"/>
      <c r="E30" s="7"/>
      <c r="F30" s="7"/>
      <c r="G30" s="7"/>
      <c r="H30" s="7"/>
      <c r="I30" s="7"/>
      <c r="J30" s="10"/>
      <c r="K30" s="7"/>
      <c r="L30" s="7"/>
      <c r="M30" s="7"/>
      <c r="N30" s="7"/>
      <c r="O30" s="7"/>
      <c r="P30" s="7"/>
      <c r="Q30" s="7"/>
      <c r="R30" s="7"/>
      <c r="S30" s="7"/>
      <c r="T30" s="7"/>
      <c r="U30" s="11"/>
      <c r="V30" s="7"/>
      <c r="W30" s="7"/>
      <c r="X30" s="7"/>
      <c r="Y30" s="7"/>
      <c r="Z30" s="7"/>
      <c r="AA30" s="7"/>
      <c r="AB30" s="7"/>
      <c r="AC30" s="7"/>
      <c r="AD30" s="10"/>
      <c r="AE30" s="7"/>
      <c r="AF30" s="7"/>
      <c r="AG30" s="7"/>
      <c r="AH30" s="7"/>
      <c r="AI30" s="7"/>
      <c r="AJ30" s="7"/>
      <c r="AK30" s="7"/>
      <c r="AL30" s="7"/>
      <c r="AM30" s="7"/>
      <c r="AN30" s="7"/>
      <c r="AO30" s="11"/>
      <c r="AP30" s="7"/>
      <c r="AQ30" s="7"/>
      <c r="AR30" s="7"/>
      <c r="AS30" s="7"/>
      <c r="AT30" s="7"/>
      <c r="AU30" s="7"/>
      <c r="AV30" s="7"/>
      <c r="AW30" s="7"/>
      <c r="AX30" s="8"/>
    </row>
    <row r="31" spans="1:50" ht="17.25" customHeight="1" thickBot="1" x14ac:dyDescent="0.2">
      <c r="A31" s="31"/>
      <c r="B31" s="17"/>
      <c r="C31" s="17"/>
      <c r="D31" s="17"/>
      <c r="E31" s="17"/>
      <c r="F31" s="17"/>
      <c r="G31" s="17"/>
      <c r="H31" s="17"/>
      <c r="I31" s="17"/>
      <c r="J31" s="19"/>
      <c r="K31" s="17"/>
      <c r="L31" s="17"/>
      <c r="M31" s="17"/>
      <c r="N31" s="17"/>
      <c r="O31" s="17"/>
      <c r="P31" s="17"/>
      <c r="Q31" s="17"/>
      <c r="R31" s="17"/>
      <c r="S31" s="17"/>
      <c r="T31" s="17"/>
      <c r="U31" s="29"/>
      <c r="V31" s="17"/>
      <c r="W31" s="17"/>
      <c r="X31" s="17"/>
      <c r="Y31" s="17"/>
      <c r="Z31" s="17"/>
      <c r="AA31" s="17"/>
      <c r="AB31" s="17"/>
      <c r="AC31" s="17"/>
      <c r="AD31" s="19"/>
      <c r="AE31" s="17"/>
      <c r="AF31" s="17"/>
      <c r="AG31" s="17"/>
      <c r="AH31" s="17"/>
      <c r="AI31" s="17"/>
      <c r="AJ31" s="17"/>
      <c r="AK31" s="17"/>
      <c r="AL31" s="17"/>
      <c r="AM31" s="17"/>
      <c r="AN31" s="17"/>
      <c r="AO31" s="29"/>
      <c r="AP31" s="17"/>
      <c r="AQ31" s="17"/>
      <c r="AR31" s="17"/>
      <c r="AS31" s="17"/>
      <c r="AT31" s="17"/>
      <c r="AU31" s="17"/>
      <c r="AV31" s="17"/>
      <c r="AW31" s="17"/>
      <c r="AX31" s="18"/>
    </row>
    <row r="32" spans="1:50" ht="17.25" customHeight="1" x14ac:dyDescent="0.15">
      <c r="A32" s="32"/>
      <c r="B32" s="32"/>
      <c r="C32" s="32"/>
      <c r="D32" s="33"/>
      <c r="E32" s="33"/>
      <c r="F32" s="32"/>
      <c r="G32" s="32"/>
      <c r="H32" s="32"/>
      <c r="I32" s="32"/>
      <c r="J32" s="32"/>
      <c r="K32" s="32"/>
      <c r="L32" s="32"/>
      <c r="M32" s="32"/>
      <c r="N32" s="33"/>
      <c r="O32" s="33"/>
      <c r="P32" s="32"/>
      <c r="Q32" s="32"/>
      <c r="R32" s="32"/>
      <c r="S32" s="32"/>
      <c r="T32" s="32"/>
      <c r="U32" s="32"/>
      <c r="V32" s="32"/>
      <c r="W32" s="32"/>
      <c r="X32" s="33"/>
      <c r="Y32" s="33"/>
      <c r="Z32" s="32"/>
      <c r="AA32" s="32"/>
      <c r="AB32" s="32"/>
      <c r="AC32" s="32"/>
      <c r="AD32" s="32"/>
      <c r="AE32" s="32"/>
      <c r="AF32" s="32"/>
      <c r="AG32" s="32"/>
      <c r="AH32" s="33"/>
      <c r="AI32" s="33"/>
      <c r="AJ32" s="32"/>
      <c r="AK32" s="32"/>
      <c r="AL32" s="32"/>
      <c r="AM32" s="32"/>
      <c r="AN32" s="32"/>
      <c r="AO32" s="32"/>
      <c r="AP32" s="32"/>
      <c r="AQ32" s="32"/>
      <c r="AR32" s="33"/>
      <c r="AS32" s="33"/>
      <c r="AT32" s="32"/>
      <c r="AU32" s="32"/>
      <c r="AV32" s="32"/>
      <c r="AW32" s="32"/>
      <c r="AX32" s="32"/>
    </row>
    <row r="61" spans="47:49" x14ac:dyDescent="0.15">
      <c r="AU61" s="9"/>
      <c r="AV61" s="9"/>
      <c r="AW61" s="9"/>
    </row>
    <row r="62" spans="47:49" x14ac:dyDescent="0.15">
      <c r="AU62" s="9"/>
      <c r="AV62" s="9"/>
      <c r="AW62" s="9"/>
    </row>
    <row r="63" spans="47:49" x14ac:dyDescent="0.15">
      <c r="AU63" s="9"/>
      <c r="AV63" s="9"/>
      <c r="AW63" s="9"/>
    </row>
    <row r="64" spans="47:49" x14ac:dyDescent="0.15">
      <c r="AU64" s="9"/>
      <c r="AV64" s="9"/>
      <c r="AW64" s="9"/>
    </row>
  </sheetData>
  <sheetProtection password="CA19" sheet="1" objects="1" scenarios="1" formatCells="0" selectLockedCells="1"/>
  <mergeCells count="123">
    <mergeCell ref="AO4:AX4"/>
    <mergeCell ref="A11:J11"/>
    <mergeCell ref="A4:J4"/>
    <mergeCell ref="K4:T4"/>
    <mergeCell ref="U4:AD4"/>
    <mergeCell ref="U11:AD11"/>
    <mergeCell ref="C6:C7"/>
    <mergeCell ref="F6:F7"/>
    <mergeCell ref="A6:B7"/>
    <mergeCell ref="D6:E7"/>
    <mergeCell ref="K6:L7"/>
    <mergeCell ref="M6:M7"/>
    <mergeCell ref="N6:O7"/>
    <mergeCell ref="P6:P7"/>
    <mergeCell ref="AR6:AS7"/>
    <mergeCell ref="X6:Y7"/>
    <mergeCell ref="Z6:Z7"/>
    <mergeCell ref="AO6:AP7"/>
    <mergeCell ref="AO11:AX11"/>
    <mergeCell ref="K11:T11"/>
    <mergeCell ref="D1:AX1"/>
    <mergeCell ref="A18:J18"/>
    <mergeCell ref="K18:T18"/>
    <mergeCell ref="U18:AD18"/>
    <mergeCell ref="AO18:AX18"/>
    <mergeCell ref="W20:W21"/>
    <mergeCell ref="X20:Y21"/>
    <mergeCell ref="Z20:Z21"/>
    <mergeCell ref="AO20:AP21"/>
    <mergeCell ref="K20:L21"/>
    <mergeCell ref="M20:M21"/>
    <mergeCell ref="N20:O21"/>
    <mergeCell ref="P20:P21"/>
    <mergeCell ref="U20:V21"/>
    <mergeCell ref="A3:X3"/>
    <mergeCell ref="Y3:AX3"/>
    <mergeCell ref="A12:J12"/>
    <mergeCell ref="K12:T12"/>
    <mergeCell ref="U12:AD12"/>
    <mergeCell ref="AE12:AN12"/>
    <mergeCell ref="AO12:AX12"/>
    <mergeCell ref="A5:J5"/>
    <mergeCell ref="K5:T5"/>
    <mergeCell ref="U5:AD5"/>
    <mergeCell ref="A27:B28"/>
    <mergeCell ref="C27:C28"/>
    <mergeCell ref="D27:E28"/>
    <mergeCell ref="F27:F28"/>
    <mergeCell ref="AQ6:AQ7"/>
    <mergeCell ref="A13:B14"/>
    <mergeCell ref="D13:E14"/>
    <mergeCell ref="C13:C14"/>
    <mergeCell ref="F13:F14"/>
    <mergeCell ref="K13:L14"/>
    <mergeCell ref="M13:M14"/>
    <mergeCell ref="N13:O14"/>
    <mergeCell ref="P13:P14"/>
    <mergeCell ref="U13:V14"/>
    <mergeCell ref="W13:W14"/>
    <mergeCell ref="X13:Y14"/>
    <mergeCell ref="Z13:Z14"/>
    <mergeCell ref="AO13:AP14"/>
    <mergeCell ref="U6:V7"/>
    <mergeCell ref="W6:W7"/>
    <mergeCell ref="A20:B21"/>
    <mergeCell ref="C20:C21"/>
    <mergeCell ref="D20:E21"/>
    <mergeCell ref="F20:F21"/>
    <mergeCell ref="K27:L28"/>
    <mergeCell ref="M27:M28"/>
    <mergeCell ref="N27:O28"/>
    <mergeCell ref="P27:P28"/>
    <mergeCell ref="U27:V28"/>
    <mergeCell ref="AE25:AN25"/>
    <mergeCell ref="AE27:AF28"/>
    <mergeCell ref="AG27:AG28"/>
    <mergeCell ref="AH27:AI28"/>
    <mergeCell ref="AJ27:AJ28"/>
    <mergeCell ref="W27:W28"/>
    <mergeCell ref="X27:Y28"/>
    <mergeCell ref="Z27:Z28"/>
    <mergeCell ref="K25:T25"/>
    <mergeCell ref="U25:AD25"/>
    <mergeCell ref="AQ27:AQ28"/>
    <mergeCell ref="AR27:AS28"/>
    <mergeCell ref="AT27:AT28"/>
    <mergeCell ref="AE4:AN4"/>
    <mergeCell ref="AE6:AF7"/>
    <mergeCell ref="AG6:AG7"/>
    <mergeCell ref="AH6:AI7"/>
    <mergeCell ref="AJ6:AJ7"/>
    <mergeCell ref="AE11:AN11"/>
    <mergeCell ref="AE13:AF14"/>
    <mergeCell ref="AG13:AG14"/>
    <mergeCell ref="AH13:AI14"/>
    <mergeCell ref="AJ13:AJ14"/>
    <mergeCell ref="AE18:AN18"/>
    <mergeCell ref="AE20:AF21"/>
    <mergeCell ref="AG20:AG21"/>
    <mergeCell ref="AQ20:AQ21"/>
    <mergeCell ref="AR20:AS21"/>
    <mergeCell ref="AT20:AT21"/>
    <mergeCell ref="AO27:AP28"/>
    <mergeCell ref="AQ13:AQ14"/>
    <mergeCell ref="AR13:AS14"/>
    <mergeCell ref="AT13:AT14"/>
    <mergeCell ref="AT6:AT7"/>
    <mergeCell ref="AE5:AN5"/>
    <mergeCell ref="AO5:AX5"/>
    <mergeCell ref="AH20:AI21"/>
    <mergeCell ref="AJ20:AJ21"/>
    <mergeCell ref="A26:J26"/>
    <mergeCell ref="K26:T26"/>
    <mergeCell ref="U26:AD26"/>
    <mergeCell ref="AE26:AN26"/>
    <mergeCell ref="AO26:AX26"/>
    <mergeCell ref="A19:J19"/>
    <mergeCell ref="K19:T19"/>
    <mergeCell ref="U19:AD19"/>
    <mergeCell ref="AE19:AN19"/>
    <mergeCell ref="AO19:AX19"/>
    <mergeCell ref="A25:J25"/>
    <mergeCell ref="AO25:AX25"/>
  </mergeCells>
  <phoneticPr fontId="1"/>
  <conditionalFormatting sqref="D24:E24">
    <cfRule type="expression" dxfId="9" priority="11" stopIfTrue="1">
      <formula>#REF!&gt;=1</formula>
    </cfRule>
  </conditionalFormatting>
  <conditionalFormatting sqref="N24:O24">
    <cfRule type="expression" dxfId="8" priority="10" stopIfTrue="1">
      <formula>#REF!&gt;=1</formula>
    </cfRule>
  </conditionalFormatting>
  <conditionalFormatting sqref="X24:Y24">
    <cfRule type="expression" dxfId="7" priority="9" stopIfTrue="1">
      <formula>#REF!&gt;=1</formula>
    </cfRule>
  </conditionalFormatting>
  <conditionalFormatting sqref="AR24:AS24">
    <cfRule type="expression" dxfId="6" priority="8" stopIfTrue="1">
      <formula>#REF!&gt;=1</formula>
    </cfRule>
  </conditionalFormatting>
  <conditionalFormatting sqref="D32:E32">
    <cfRule type="expression" dxfId="5" priority="7" stopIfTrue="1">
      <formula>#REF!&gt;=1</formula>
    </cfRule>
  </conditionalFormatting>
  <conditionalFormatting sqref="N32:O32">
    <cfRule type="expression" dxfId="4" priority="6" stopIfTrue="1">
      <formula>#REF!&gt;=1</formula>
    </cfRule>
  </conditionalFormatting>
  <conditionalFormatting sqref="X32:Y32">
    <cfRule type="expression" dxfId="3" priority="5" stopIfTrue="1">
      <formula>#REF!&gt;=1</formula>
    </cfRule>
  </conditionalFormatting>
  <conditionalFormatting sqref="AR32:AS32">
    <cfRule type="expression" dxfId="2" priority="4" stopIfTrue="1">
      <formula>#REF!&gt;=1</formula>
    </cfRule>
  </conditionalFormatting>
  <conditionalFormatting sqref="AH24:AI24">
    <cfRule type="expression" dxfId="1" priority="2" stopIfTrue="1">
      <formula>#REF!&gt;=1</formula>
    </cfRule>
  </conditionalFormatting>
  <conditionalFormatting sqref="AH32:AI32">
    <cfRule type="expression" dxfId="0" priority="1" stopIfTrue="1">
      <formula>#REF!&gt;=1</formula>
    </cfRule>
  </conditionalFormatting>
  <pageMargins left="0.25" right="0.25" top="0.75" bottom="0.75" header="0.3" footer="0.3"/>
  <pageSetup paperSize="9" orientation="landscape" r:id="rId1"/>
  <headerFooter alignWithMargins="0">
    <oddHeader xml:space="preserve">&amp;L20までのたし算3-8（視覚２）
</oddHeader>
  </headerFooter>
  <drawing r:id="rId2"/>
  <legacyDrawing r:id="rId3"/>
  <oleObjects>
    <mc:AlternateContent xmlns:mc="http://schemas.openxmlformats.org/markup-compatibility/2006">
      <mc:Choice Requires="x14">
        <oleObject progId="HPT.Document.1" shapeId="1275" r:id="rId4">
          <objectPr defaultSize="0" autoPict="0" r:id="rId5">
            <anchor moveWithCells="1">
              <from>
                <xdr:col>0</xdr:col>
                <xdr:colOff>0</xdr:colOff>
                <xdr:row>0</xdr:row>
                <xdr:rowOff>0</xdr:rowOff>
              </from>
              <to>
                <xdr:col>2</xdr:col>
                <xdr:colOff>104775</xdr:colOff>
                <xdr:row>0</xdr:row>
                <xdr:rowOff>1000125</xdr:rowOff>
              </to>
            </anchor>
          </objectPr>
        </oleObject>
      </mc:Choice>
      <mc:Fallback>
        <oleObject progId="HPT.Document.1" shapeId="127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26" workbookViewId="0">
      <selection activeCell="E49" sqref="E49"/>
    </sheetView>
  </sheetViews>
  <sheetFormatPr defaultRowHeight="13.5" x14ac:dyDescent="0.15"/>
  <sheetData>
    <row r="1" spans="1:4" x14ac:dyDescent="0.15">
      <c r="A1">
        <f t="shared" ref="A1:A69" ca="1" si="0">RAND()</f>
        <v>5.6049767662231686E-2</v>
      </c>
      <c r="B1">
        <f ca="1">RANK(A1,$A$1:$A$81)</f>
        <v>77</v>
      </c>
      <c r="C1" s="1">
        <v>9</v>
      </c>
      <c r="D1" s="1">
        <v>1</v>
      </c>
    </row>
    <row r="2" spans="1:4" x14ac:dyDescent="0.15">
      <c r="A2">
        <f t="shared" ca="1" si="0"/>
        <v>0.95545743205846589</v>
      </c>
      <c r="B2">
        <f t="shared" ref="B2:B65" ca="1" si="1">RANK(A2,$A$1:$A$81)</f>
        <v>4</v>
      </c>
      <c r="C2" s="1">
        <v>9</v>
      </c>
      <c r="D2" s="1">
        <v>2</v>
      </c>
    </row>
    <row r="3" spans="1:4" x14ac:dyDescent="0.15">
      <c r="A3">
        <f t="shared" ca="1" si="0"/>
        <v>0.36630760116404359</v>
      </c>
      <c r="B3">
        <f t="shared" ca="1" si="1"/>
        <v>57</v>
      </c>
      <c r="C3" s="1">
        <v>9</v>
      </c>
      <c r="D3" s="1">
        <v>3</v>
      </c>
    </row>
    <row r="4" spans="1:4" x14ac:dyDescent="0.15">
      <c r="A4">
        <f t="shared" ca="1" si="0"/>
        <v>0.10794679603707702</v>
      </c>
      <c r="B4">
        <f t="shared" ca="1" si="1"/>
        <v>74</v>
      </c>
      <c r="C4" s="1">
        <v>9</v>
      </c>
      <c r="D4" s="1">
        <v>4</v>
      </c>
    </row>
    <row r="5" spans="1:4" x14ac:dyDescent="0.15">
      <c r="A5">
        <f t="shared" ca="1" si="0"/>
        <v>0.56134190668904993</v>
      </c>
      <c r="B5">
        <f t="shared" ca="1" si="1"/>
        <v>35</v>
      </c>
      <c r="C5" s="1">
        <v>9</v>
      </c>
      <c r="D5" s="1">
        <v>5</v>
      </c>
    </row>
    <row r="6" spans="1:4" x14ac:dyDescent="0.15">
      <c r="A6">
        <f t="shared" ca="1" si="0"/>
        <v>0.16489144395332767</v>
      </c>
      <c r="B6">
        <f t="shared" ca="1" si="1"/>
        <v>71</v>
      </c>
      <c r="C6" s="1">
        <v>9</v>
      </c>
      <c r="D6" s="1">
        <v>6</v>
      </c>
    </row>
    <row r="7" spans="1:4" x14ac:dyDescent="0.15">
      <c r="A7">
        <f t="shared" ca="1" si="0"/>
        <v>0.48216978995134263</v>
      </c>
      <c r="B7">
        <f t="shared" ca="1" si="1"/>
        <v>39</v>
      </c>
      <c r="C7" s="1">
        <v>9</v>
      </c>
      <c r="D7" s="1">
        <v>7</v>
      </c>
    </row>
    <row r="8" spans="1:4" x14ac:dyDescent="0.15">
      <c r="A8">
        <f t="shared" ca="1" si="0"/>
        <v>0.321531577822739</v>
      </c>
      <c r="B8">
        <f t="shared" ca="1" si="1"/>
        <v>59</v>
      </c>
      <c r="C8" s="1">
        <v>9</v>
      </c>
      <c r="D8" s="1">
        <v>8</v>
      </c>
    </row>
    <row r="9" spans="1:4" x14ac:dyDescent="0.15">
      <c r="A9">
        <f t="shared" ca="1" si="0"/>
        <v>0.62625114466996556</v>
      </c>
      <c r="B9">
        <f t="shared" ca="1" si="1"/>
        <v>24</v>
      </c>
      <c r="C9" s="1">
        <v>9</v>
      </c>
      <c r="D9" s="1">
        <v>9</v>
      </c>
    </row>
    <row r="10" spans="1:4" x14ac:dyDescent="0.15">
      <c r="A10">
        <f t="shared" ca="1" si="0"/>
        <v>0.69472583793687026</v>
      </c>
      <c r="B10">
        <f t="shared" ca="1" si="1"/>
        <v>18</v>
      </c>
      <c r="C10" s="1">
        <v>8</v>
      </c>
      <c r="D10" s="1">
        <v>1</v>
      </c>
    </row>
    <row r="11" spans="1:4" x14ac:dyDescent="0.15">
      <c r="A11">
        <f t="shared" ca="1" si="0"/>
        <v>0.82164331897499776</v>
      </c>
      <c r="B11">
        <f t="shared" ca="1" si="1"/>
        <v>9</v>
      </c>
      <c r="C11" s="1">
        <v>8</v>
      </c>
      <c r="D11" s="1">
        <v>2</v>
      </c>
    </row>
    <row r="12" spans="1:4" x14ac:dyDescent="0.15">
      <c r="A12">
        <f t="shared" ca="1" si="0"/>
        <v>0.9265588740422388</v>
      </c>
      <c r="B12">
        <f t="shared" ca="1" si="1"/>
        <v>5</v>
      </c>
      <c r="C12" s="1">
        <v>8</v>
      </c>
      <c r="D12" s="1">
        <v>3</v>
      </c>
    </row>
    <row r="13" spans="1:4" x14ac:dyDescent="0.15">
      <c r="A13">
        <f t="shared" ca="1" si="0"/>
        <v>0.72449697456447115</v>
      </c>
      <c r="B13">
        <f t="shared" ca="1" si="1"/>
        <v>16</v>
      </c>
      <c r="C13" s="1">
        <v>8</v>
      </c>
      <c r="D13" s="1">
        <v>4</v>
      </c>
    </row>
    <row r="14" spans="1:4" x14ac:dyDescent="0.15">
      <c r="A14">
        <f t="shared" ca="1" si="0"/>
        <v>0.75782209652033217</v>
      </c>
      <c r="B14">
        <f t="shared" ca="1" si="1"/>
        <v>14</v>
      </c>
      <c r="C14" s="1">
        <v>8</v>
      </c>
      <c r="D14" s="1">
        <v>5</v>
      </c>
    </row>
    <row r="15" spans="1:4" x14ac:dyDescent="0.15">
      <c r="A15">
        <f t="shared" ca="1" si="0"/>
        <v>0.18410700684759373</v>
      </c>
      <c r="B15">
        <f t="shared" ca="1" si="1"/>
        <v>69</v>
      </c>
      <c r="C15" s="1">
        <v>8</v>
      </c>
      <c r="D15" s="1">
        <v>6</v>
      </c>
    </row>
    <row r="16" spans="1:4" x14ac:dyDescent="0.15">
      <c r="A16">
        <f t="shared" ca="1" si="0"/>
        <v>2.3936541583512772E-2</v>
      </c>
      <c r="B16">
        <f t="shared" ca="1" si="1"/>
        <v>80</v>
      </c>
      <c r="C16" s="1">
        <v>8</v>
      </c>
      <c r="D16" s="1">
        <v>7</v>
      </c>
    </row>
    <row r="17" spans="1:4" x14ac:dyDescent="0.15">
      <c r="A17">
        <f t="shared" ca="1" si="0"/>
        <v>0.57094992643721676</v>
      </c>
      <c r="B17">
        <f t="shared" ca="1" si="1"/>
        <v>34</v>
      </c>
      <c r="C17" s="1">
        <v>8</v>
      </c>
      <c r="D17" s="1">
        <v>8</v>
      </c>
    </row>
    <row r="18" spans="1:4" x14ac:dyDescent="0.15">
      <c r="A18">
        <f t="shared" ca="1" si="0"/>
        <v>0.67534536089367603</v>
      </c>
      <c r="B18">
        <f t="shared" ca="1" si="1"/>
        <v>21</v>
      </c>
      <c r="C18" s="1">
        <v>8</v>
      </c>
      <c r="D18" s="1">
        <v>9</v>
      </c>
    </row>
    <row r="19" spans="1:4" x14ac:dyDescent="0.15">
      <c r="A19">
        <f t="shared" ca="1" si="0"/>
        <v>0.95651029142562516</v>
      </c>
      <c r="B19">
        <f t="shared" ca="1" si="1"/>
        <v>3</v>
      </c>
      <c r="C19" s="1">
        <v>7</v>
      </c>
      <c r="D19" s="1">
        <v>1</v>
      </c>
    </row>
    <row r="20" spans="1:4" x14ac:dyDescent="0.15">
      <c r="A20">
        <f t="shared" ca="1" si="0"/>
        <v>0.7819575619514666</v>
      </c>
      <c r="B20">
        <f t="shared" ca="1" si="1"/>
        <v>13</v>
      </c>
      <c r="C20" s="1">
        <v>7</v>
      </c>
      <c r="D20" s="1">
        <v>2</v>
      </c>
    </row>
    <row r="21" spans="1:4" x14ac:dyDescent="0.15">
      <c r="A21">
        <f t="shared" ca="1" si="0"/>
        <v>0.74461113378931809</v>
      </c>
      <c r="B21">
        <f t="shared" ca="1" si="1"/>
        <v>15</v>
      </c>
      <c r="C21" s="1">
        <v>7</v>
      </c>
      <c r="D21" s="1">
        <v>3</v>
      </c>
    </row>
    <row r="22" spans="1:4" x14ac:dyDescent="0.15">
      <c r="A22">
        <f t="shared" ca="1" si="0"/>
        <v>4.3954318542223758E-2</v>
      </c>
      <c r="B22">
        <f t="shared" ca="1" si="1"/>
        <v>78</v>
      </c>
      <c r="C22" s="1">
        <v>7</v>
      </c>
      <c r="D22" s="1">
        <v>4</v>
      </c>
    </row>
    <row r="23" spans="1:4" x14ac:dyDescent="0.15">
      <c r="A23">
        <f t="shared" ca="1" si="0"/>
        <v>0.40557705665271238</v>
      </c>
      <c r="B23">
        <f t="shared" ca="1" si="1"/>
        <v>51</v>
      </c>
      <c r="C23" s="1">
        <v>7</v>
      </c>
      <c r="D23" s="1">
        <v>5</v>
      </c>
    </row>
    <row r="24" spans="1:4" x14ac:dyDescent="0.15">
      <c r="A24">
        <f t="shared" ca="1" si="0"/>
        <v>0.40429963745048503</v>
      </c>
      <c r="B24">
        <f t="shared" ca="1" si="1"/>
        <v>52</v>
      </c>
      <c r="C24" s="1">
        <v>7</v>
      </c>
      <c r="D24" s="1">
        <v>6</v>
      </c>
    </row>
    <row r="25" spans="1:4" x14ac:dyDescent="0.15">
      <c r="A25">
        <f t="shared" ca="1" si="0"/>
        <v>0.81558900589164396</v>
      </c>
      <c r="B25">
        <f t="shared" ca="1" si="1"/>
        <v>10</v>
      </c>
      <c r="C25" s="1">
        <v>7</v>
      </c>
      <c r="D25" s="1">
        <v>7</v>
      </c>
    </row>
    <row r="26" spans="1:4" x14ac:dyDescent="0.15">
      <c r="A26">
        <f t="shared" ca="1" si="0"/>
        <v>0.83217211752276288</v>
      </c>
      <c r="B26">
        <f t="shared" ca="1" si="1"/>
        <v>8</v>
      </c>
      <c r="C26" s="1">
        <v>7</v>
      </c>
      <c r="D26" s="1">
        <v>8</v>
      </c>
    </row>
    <row r="27" spans="1:4" x14ac:dyDescent="0.15">
      <c r="A27">
        <f t="shared" ca="1" si="0"/>
        <v>0.47437857598033528</v>
      </c>
      <c r="B27">
        <f t="shared" ca="1" si="1"/>
        <v>41</v>
      </c>
      <c r="C27" s="1">
        <v>7</v>
      </c>
      <c r="D27" s="1">
        <v>9</v>
      </c>
    </row>
    <row r="28" spans="1:4" x14ac:dyDescent="0.15">
      <c r="A28">
        <f t="shared" ca="1" si="0"/>
        <v>0.45352616755322195</v>
      </c>
      <c r="B28">
        <f t="shared" ca="1" si="1"/>
        <v>47</v>
      </c>
      <c r="C28" s="1">
        <v>6</v>
      </c>
      <c r="D28" s="1">
        <v>1</v>
      </c>
    </row>
    <row r="29" spans="1:4" x14ac:dyDescent="0.15">
      <c r="A29">
        <f t="shared" ca="1" si="0"/>
        <v>0.57831205720889012</v>
      </c>
      <c r="B29">
        <f t="shared" ca="1" si="1"/>
        <v>30</v>
      </c>
      <c r="C29" s="1">
        <v>6</v>
      </c>
      <c r="D29" s="1">
        <v>2</v>
      </c>
    </row>
    <row r="30" spans="1:4" x14ac:dyDescent="0.15">
      <c r="A30">
        <f t="shared" ca="1" si="0"/>
        <v>0.57585977084611439</v>
      </c>
      <c r="B30">
        <f t="shared" ca="1" si="1"/>
        <v>32</v>
      </c>
      <c r="C30" s="1">
        <v>6</v>
      </c>
      <c r="D30" s="1">
        <v>3</v>
      </c>
    </row>
    <row r="31" spans="1:4" x14ac:dyDescent="0.15">
      <c r="A31">
        <f t="shared" ca="1" si="0"/>
        <v>0.47051564886954889</v>
      </c>
      <c r="B31">
        <f t="shared" ca="1" si="1"/>
        <v>42</v>
      </c>
      <c r="C31" s="1">
        <v>6</v>
      </c>
      <c r="D31" s="1">
        <v>4</v>
      </c>
    </row>
    <row r="32" spans="1:4" x14ac:dyDescent="0.15">
      <c r="A32">
        <f t="shared" ca="1" si="0"/>
        <v>0.60926088077670482</v>
      </c>
      <c r="B32">
        <f t="shared" ca="1" si="1"/>
        <v>27</v>
      </c>
      <c r="C32" s="1">
        <v>6</v>
      </c>
      <c r="D32" s="1">
        <v>5</v>
      </c>
    </row>
    <row r="33" spans="1:4" x14ac:dyDescent="0.15">
      <c r="A33">
        <f t="shared" ca="1" si="0"/>
        <v>0.17512253585282556</v>
      </c>
      <c r="B33">
        <f t="shared" ca="1" si="1"/>
        <v>70</v>
      </c>
      <c r="C33" s="1">
        <v>6</v>
      </c>
      <c r="D33" s="1">
        <v>6</v>
      </c>
    </row>
    <row r="34" spans="1:4" x14ac:dyDescent="0.15">
      <c r="A34">
        <f t="shared" ca="1" si="0"/>
        <v>0.52877238412301997</v>
      </c>
      <c r="B34">
        <f t="shared" ca="1" si="1"/>
        <v>38</v>
      </c>
      <c r="C34" s="1">
        <v>6</v>
      </c>
      <c r="D34" s="1">
        <v>7</v>
      </c>
    </row>
    <row r="35" spans="1:4" x14ac:dyDescent="0.15">
      <c r="A35">
        <f t="shared" ca="1" si="0"/>
        <v>0.4038757944512873</v>
      </c>
      <c r="B35">
        <f t="shared" ca="1" si="1"/>
        <v>53</v>
      </c>
      <c r="C35" s="1">
        <v>6</v>
      </c>
      <c r="D35" s="1">
        <v>8</v>
      </c>
    </row>
    <row r="36" spans="1:4" x14ac:dyDescent="0.15">
      <c r="A36">
        <f t="shared" ca="1" si="0"/>
        <v>0.68636584425568192</v>
      </c>
      <c r="B36">
        <f t="shared" ca="1" si="1"/>
        <v>19</v>
      </c>
      <c r="C36" s="1">
        <v>6</v>
      </c>
      <c r="D36" s="1">
        <v>9</v>
      </c>
    </row>
    <row r="37" spans="1:4" x14ac:dyDescent="0.15">
      <c r="A37">
        <f t="shared" ca="1" si="0"/>
        <v>0.26299099539196891</v>
      </c>
      <c r="B37">
        <f t="shared" ca="1" si="1"/>
        <v>64</v>
      </c>
      <c r="C37" s="1">
        <v>5</v>
      </c>
      <c r="D37" s="1">
        <v>1</v>
      </c>
    </row>
    <row r="38" spans="1:4" x14ac:dyDescent="0.15">
      <c r="A38">
        <f t="shared" ca="1" si="0"/>
        <v>2.6068813036160599E-2</v>
      </c>
      <c r="B38">
        <f t="shared" ca="1" si="1"/>
        <v>79</v>
      </c>
      <c r="C38" s="1">
        <v>5</v>
      </c>
      <c r="D38" s="1">
        <v>2</v>
      </c>
    </row>
    <row r="39" spans="1:4" x14ac:dyDescent="0.15">
      <c r="A39">
        <f t="shared" ca="1" si="0"/>
        <v>0.83528407998835819</v>
      </c>
      <c r="B39">
        <f t="shared" ca="1" si="1"/>
        <v>7</v>
      </c>
      <c r="C39" s="1">
        <v>5</v>
      </c>
      <c r="D39" s="1">
        <v>3</v>
      </c>
    </row>
    <row r="40" spans="1:4" x14ac:dyDescent="0.15">
      <c r="A40">
        <f t="shared" ca="1" si="0"/>
        <v>0.57586800433251439</v>
      </c>
      <c r="B40">
        <f t="shared" ca="1" si="1"/>
        <v>31</v>
      </c>
      <c r="C40" s="1">
        <v>5</v>
      </c>
      <c r="D40" s="1">
        <v>4</v>
      </c>
    </row>
    <row r="41" spans="1:4" x14ac:dyDescent="0.15">
      <c r="A41">
        <f t="shared" ca="1" si="0"/>
        <v>0.62084194091020306</v>
      </c>
      <c r="B41">
        <f t="shared" ca="1" si="1"/>
        <v>25</v>
      </c>
      <c r="C41" s="1">
        <v>5</v>
      </c>
      <c r="D41" s="1">
        <v>5</v>
      </c>
    </row>
    <row r="42" spans="1:4" x14ac:dyDescent="0.15">
      <c r="A42">
        <f t="shared" ca="1" si="0"/>
        <v>0.40257562781802214</v>
      </c>
      <c r="B42">
        <f t="shared" ca="1" si="1"/>
        <v>54</v>
      </c>
      <c r="C42" s="1">
        <v>5</v>
      </c>
      <c r="D42" s="1">
        <v>6</v>
      </c>
    </row>
    <row r="43" spans="1:4" x14ac:dyDescent="0.15">
      <c r="A43">
        <f t="shared" ca="1" si="0"/>
        <v>0.26846987457204075</v>
      </c>
      <c r="B43">
        <f t="shared" ca="1" si="1"/>
        <v>63</v>
      </c>
      <c r="C43" s="1">
        <v>5</v>
      </c>
      <c r="D43" s="1">
        <v>7</v>
      </c>
    </row>
    <row r="44" spans="1:4" x14ac:dyDescent="0.15">
      <c r="A44">
        <f t="shared" ca="1" si="0"/>
        <v>0.30929770670075796</v>
      </c>
      <c r="B44">
        <f t="shared" ca="1" si="1"/>
        <v>60</v>
      </c>
      <c r="C44" s="1">
        <v>5</v>
      </c>
      <c r="D44" s="1">
        <v>8</v>
      </c>
    </row>
    <row r="45" spans="1:4" x14ac:dyDescent="0.15">
      <c r="A45">
        <f t="shared" ca="1" si="0"/>
        <v>0.46273187859387377</v>
      </c>
      <c r="B45">
        <f t="shared" ca="1" si="1"/>
        <v>45</v>
      </c>
      <c r="C45" s="1">
        <v>5</v>
      </c>
      <c r="D45" s="1">
        <v>9</v>
      </c>
    </row>
    <row r="46" spans="1:4" x14ac:dyDescent="0.15">
      <c r="A46">
        <f t="shared" ca="1" si="0"/>
        <v>0.57455892192140923</v>
      </c>
      <c r="B46">
        <f t="shared" ca="1" si="1"/>
        <v>33</v>
      </c>
      <c r="C46">
        <v>4</v>
      </c>
      <c r="D46" s="1">
        <v>1</v>
      </c>
    </row>
    <row r="47" spans="1:4" x14ac:dyDescent="0.15">
      <c r="A47">
        <f t="shared" ca="1" si="0"/>
        <v>0.53090027710156518</v>
      </c>
      <c r="B47">
        <f t="shared" ca="1" si="1"/>
        <v>37</v>
      </c>
      <c r="C47">
        <v>4</v>
      </c>
      <c r="D47" s="1">
        <v>2</v>
      </c>
    </row>
    <row r="48" spans="1:4" x14ac:dyDescent="0.15">
      <c r="A48">
        <f t="shared" ca="1" si="0"/>
        <v>0.86670721707488452</v>
      </c>
      <c r="B48">
        <f t="shared" ca="1" si="1"/>
        <v>6</v>
      </c>
      <c r="C48">
        <v>4</v>
      </c>
      <c r="D48" s="1">
        <v>3</v>
      </c>
    </row>
    <row r="49" spans="1:4" x14ac:dyDescent="0.15">
      <c r="A49">
        <f t="shared" ca="1" si="0"/>
        <v>0.68423181860614335</v>
      </c>
      <c r="B49">
        <f t="shared" ca="1" si="1"/>
        <v>20</v>
      </c>
      <c r="C49">
        <v>4</v>
      </c>
      <c r="D49" s="1">
        <v>4</v>
      </c>
    </row>
    <row r="50" spans="1:4" x14ac:dyDescent="0.15">
      <c r="A50">
        <f t="shared" ca="1" si="0"/>
        <v>0.46309337140030737</v>
      </c>
      <c r="B50">
        <f t="shared" ca="1" si="1"/>
        <v>44</v>
      </c>
      <c r="C50">
        <v>4</v>
      </c>
      <c r="D50" s="1">
        <v>5</v>
      </c>
    </row>
    <row r="51" spans="1:4" x14ac:dyDescent="0.15">
      <c r="A51">
        <f t="shared" ca="1" si="0"/>
        <v>3.0743299659499179E-3</v>
      </c>
      <c r="B51">
        <f t="shared" ca="1" si="1"/>
        <v>81</v>
      </c>
      <c r="C51">
        <v>4</v>
      </c>
      <c r="D51" s="1">
        <v>6</v>
      </c>
    </row>
    <row r="52" spans="1:4" x14ac:dyDescent="0.15">
      <c r="A52">
        <f t="shared" ca="1" si="0"/>
        <v>6.1874368909585531E-2</v>
      </c>
      <c r="B52">
        <f t="shared" ca="1" si="1"/>
        <v>76</v>
      </c>
      <c r="C52">
        <v>4</v>
      </c>
      <c r="D52" s="1">
        <v>7</v>
      </c>
    </row>
    <row r="53" spans="1:4" x14ac:dyDescent="0.15">
      <c r="A53">
        <f t="shared" ca="1" si="0"/>
        <v>0.45954668086730222</v>
      </c>
      <c r="B53">
        <f t="shared" ca="1" si="1"/>
        <v>46</v>
      </c>
      <c r="C53">
        <v>4</v>
      </c>
      <c r="D53" s="1">
        <v>8</v>
      </c>
    </row>
    <row r="54" spans="1:4" x14ac:dyDescent="0.15">
      <c r="A54">
        <f t="shared" ca="1" si="0"/>
        <v>0.27295254954814152</v>
      </c>
      <c r="B54">
        <f t="shared" ca="1" si="1"/>
        <v>62</v>
      </c>
      <c r="C54">
        <v>4</v>
      </c>
      <c r="D54" s="1">
        <v>9</v>
      </c>
    </row>
    <row r="55" spans="1:4" x14ac:dyDescent="0.15">
      <c r="A55">
        <f t="shared" ca="1" si="0"/>
        <v>0.24388307087107708</v>
      </c>
      <c r="B55">
        <f t="shared" ca="1" si="1"/>
        <v>66</v>
      </c>
      <c r="C55">
        <v>3</v>
      </c>
      <c r="D55" s="1">
        <v>1</v>
      </c>
    </row>
    <row r="56" spans="1:4" x14ac:dyDescent="0.15">
      <c r="A56">
        <f t="shared" ca="1" si="0"/>
        <v>0.66835479361473116</v>
      </c>
      <c r="B56">
        <f t="shared" ca="1" si="1"/>
        <v>23</v>
      </c>
      <c r="C56">
        <v>3</v>
      </c>
      <c r="D56" s="1">
        <v>2</v>
      </c>
    </row>
    <row r="57" spans="1:4" x14ac:dyDescent="0.15">
      <c r="A57">
        <f t="shared" ca="1" si="0"/>
        <v>0.99740774517378195</v>
      </c>
      <c r="B57">
        <f t="shared" ca="1" si="1"/>
        <v>1</v>
      </c>
      <c r="C57">
        <v>3</v>
      </c>
      <c r="D57" s="1">
        <v>3</v>
      </c>
    </row>
    <row r="58" spans="1:4" x14ac:dyDescent="0.15">
      <c r="A58">
        <f t="shared" ca="1" si="0"/>
        <v>0.60503053996842682</v>
      </c>
      <c r="B58">
        <f t="shared" ca="1" si="1"/>
        <v>28</v>
      </c>
      <c r="C58">
        <v>3</v>
      </c>
      <c r="D58" s="1">
        <v>4</v>
      </c>
    </row>
    <row r="59" spans="1:4" x14ac:dyDescent="0.15">
      <c r="A59">
        <f t="shared" ca="1" si="0"/>
        <v>0.48008310823062006</v>
      </c>
      <c r="B59">
        <f t="shared" ca="1" si="1"/>
        <v>40</v>
      </c>
      <c r="C59">
        <v>3</v>
      </c>
      <c r="D59" s="1">
        <v>5</v>
      </c>
    </row>
    <row r="60" spans="1:4" x14ac:dyDescent="0.15">
      <c r="A60">
        <f t="shared" ca="1" si="0"/>
        <v>0.61769716102863315</v>
      </c>
      <c r="B60">
        <f t="shared" ca="1" si="1"/>
        <v>26</v>
      </c>
      <c r="C60">
        <v>3</v>
      </c>
      <c r="D60" s="1">
        <v>6</v>
      </c>
    </row>
    <row r="61" spans="1:4" x14ac:dyDescent="0.15">
      <c r="A61">
        <f t="shared" ca="1" si="0"/>
        <v>0.70324955981805204</v>
      </c>
      <c r="B61">
        <f t="shared" ca="1" si="1"/>
        <v>17</v>
      </c>
      <c r="C61">
        <v>3</v>
      </c>
      <c r="D61" s="1">
        <v>7</v>
      </c>
    </row>
    <row r="62" spans="1:4" x14ac:dyDescent="0.15">
      <c r="A62">
        <f t="shared" ca="1" si="0"/>
        <v>0.59575307559297708</v>
      </c>
      <c r="B62">
        <f t="shared" ca="1" si="1"/>
        <v>29</v>
      </c>
      <c r="C62">
        <v>3</v>
      </c>
      <c r="D62" s="1">
        <v>8</v>
      </c>
    </row>
    <row r="63" spans="1:4" x14ac:dyDescent="0.15">
      <c r="A63">
        <f t="shared" ca="1" si="0"/>
        <v>0.16368212911650548</v>
      </c>
      <c r="B63">
        <f t="shared" ca="1" si="1"/>
        <v>72</v>
      </c>
      <c r="C63">
        <v>3</v>
      </c>
      <c r="D63" s="1">
        <v>9</v>
      </c>
    </row>
    <row r="64" spans="1:4" x14ac:dyDescent="0.15">
      <c r="A64">
        <f t="shared" ca="1" si="0"/>
        <v>0.25978686355465741</v>
      </c>
      <c r="B64">
        <f t="shared" ca="1" si="1"/>
        <v>65</v>
      </c>
      <c r="C64">
        <v>2</v>
      </c>
      <c r="D64" s="1">
        <v>1</v>
      </c>
    </row>
    <row r="65" spans="1:4" x14ac:dyDescent="0.15">
      <c r="A65">
        <f t="shared" ca="1" si="0"/>
        <v>0.81348447081670705</v>
      </c>
      <c r="B65">
        <f t="shared" ca="1" si="1"/>
        <v>11</v>
      </c>
      <c r="C65">
        <v>2</v>
      </c>
      <c r="D65" s="1">
        <v>2</v>
      </c>
    </row>
    <row r="66" spans="1:4" x14ac:dyDescent="0.15">
      <c r="A66">
        <f t="shared" ca="1" si="0"/>
        <v>0.14922451858151808</v>
      </c>
      <c r="B66">
        <f t="shared" ref="B66:B81" ca="1" si="2">RANK(A66,$A$1:$A$81)</f>
        <v>73</v>
      </c>
      <c r="C66">
        <v>2</v>
      </c>
      <c r="D66" s="1">
        <v>3</v>
      </c>
    </row>
    <row r="67" spans="1:4" x14ac:dyDescent="0.15">
      <c r="A67">
        <f t="shared" ca="1" si="0"/>
        <v>0.43636624963125414</v>
      </c>
      <c r="B67">
        <f t="shared" ca="1" si="2"/>
        <v>49</v>
      </c>
      <c r="C67">
        <v>2</v>
      </c>
      <c r="D67" s="1">
        <v>4</v>
      </c>
    </row>
    <row r="68" spans="1:4" x14ac:dyDescent="0.15">
      <c r="A68">
        <f t="shared" ca="1" si="0"/>
        <v>0.29091744255756746</v>
      </c>
      <c r="B68">
        <f t="shared" ca="1" si="2"/>
        <v>61</v>
      </c>
      <c r="C68">
        <v>2</v>
      </c>
      <c r="D68" s="1">
        <v>5</v>
      </c>
    </row>
    <row r="69" spans="1:4" x14ac:dyDescent="0.15">
      <c r="A69">
        <f t="shared" ca="1" si="0"/>
        <v>0.38811161393583304</v>
      </c>
      <c r="B69">
        <f t="shared" ca="1" si="2"/>
        <v>55</v>
      </c>
      <c r="C69">
        <v>2</v>
      </c>
      <c r="D69" s="1">
        <v>6</v>
      </c>
    </row>
    <row r="70" spans="1:4" x14ac:dyDescent="0.15">
      <c r="A70">
        <f t="shared" ref="A70:A81" ca="1" si="3">RAND()</f>
        <v>0.46916229759223349</v>
      </c>
      <c r="B70">
        <f t="shared" ca="1" si="2"/>
        <v>43</v>
      </c>
      <c r="C70">
        <v>2</v>
      </c>
      <c r="D70" s="1">
        <v>7</v>
      </c>
    </row>
    <row r="71" spans="1:4" x14ac:dyDescent="0.15">
      <c r="A71">
        <f t="shared" ca="1" si="3"/>
        <v>0.19027494068890649</v>
      </c>
      <c r="B71">
        <f t="shared" ca="1" si="2"/>
        <v>68</v>
      </c>
      <c r="C71">
        <v>2</v>
      </c>
      <c r="D71" s="1">
        <v>8</v>
      </c>
    </row>
    <row r="72" spans="1:4" x14ac:dyDescent="0.15">
      <c r="A72">
        <f t="shared" ca="1" si="3"/>
        <v>0.37822501022667077</v>
      </c>
      <c r="B72">
        <f t="shared" ca="1" si="2"/>
        <v>56</v>
      </c>
      <c r="C72">
        <v>2</v>
      </c>
      <c r="D72" s="1">
        <v>9</v>
      </c>
    </row>
    <row r="73" spans="1:4" x14ac:dyDescent="0.15">
      <c r="A73">
        <f t="shared" ca="1" si="3"/>
        <v>0.41882454423602633</v>
      </c>
      <c r="B73">
        <f t="shared" ca="1" si="2"/>
        <v>50</v>
      </c>
      <c r="C73">
        <v>1</v>
      </c>
      <c r="D73" s="1">
        <v>1</v>
      </c>
    </row>
    <row r="74" spans="1:4" x14ac:dyDescent="0.15">
      <c r="A74">
        <f t="shared" ca="1" si="3"/>
        <v>0.45092513853660987</v>
      </c>
      <c r="B74">
        <f t="shared" ca="1" si="2"/>
        <v>48</v>
      </c>
      <c r="C74">
        <v>1</v>
      </c>
      <c r="D74" s="1">
        <v>2</v>
      </c>
    </row>
    <row r="75" spans="1:4" x14ac:dyDescent="0.15">
      <c r="A75">
        <f t="shared" ca="1" si="3"/>
        <v>0.35342897550286767</v>
      </c>
      <c r="B75">
        <f t="shared" ca="1" si="2"/>
        <v>58</v>
      </c>
      <c r="C75">
        <v>1</v>
      </c>
      <c r="D75" s="1">
        <v>3</v>
      </c>
    </row>
    <row r="76" spans="1:4" x14ac:dyDescent="0.15">
      <c r="A76">
        <f t="shared" ca="1" si="3"/>
        <v>0.19075815115658068</v>
      </c>
      <c r="B76">
        <f t="shared" ca="1" si="2"/>
        <v>67</v>
      </c>
      <c r="C76">
        <v>1</v>
      </c>
      <c r="D76" s="1">
        <v>4</v>
      </c>
    </row>
    <row r="77" spans="1:4" x14ac:dyDescent="0.15">
      <c r="A77">
        <f t="shared" ca="1" si="3"/>
        <v>0.80639657434745482</v>
      </c>
      <c r="B77">
        <f t="shared" ca="1" si="2"/>
        <v>12</v>
      </c>
      <c r="C77">
        <v>1</v>
      </c>
      <c r="D77" s="1">
        <v>5</v>
      </c>
    </row>
    <row r="78" spans="1:4" x14ac:dyDescent="0.15">
      <c r="A78">
        <f t="shared" ca="1" si="3"/>
        <v>0.67478578040737869</v>
      </c>
      <c r="B78">
        <f t="shared" ca="1" si="2"/>
        <v>22</v>
      </c>
      <c r="C78">
        <v>1</v>
      </c>
      <c r="D78" s="1">
        <v>6</v>
      </c>
    </row>
    <row r="79" spans="1:4" x14ac:dyDescent="0.15">
      <c r="A79">
        <f t="shared" ca="1" si="3"/>
        <v>0.53788250405900262</v>
      </c>
      <c r="B79">
        <f t="shared" ca="1" si="2"/>
        <v>36</v>
      </c>
      <c r="C79">
        <v>1</v>
      </c>
      <c r="D79" s="1">
        <v>7</v>
      </c>
    </row>
    <row r="80" spans="1:4" x14ac:dyDescent="0.15">
      <c r="A80">
        <f t="shared" ca="1" si="3"/>
        <v>0.98664999325744063</v>
      </c>
      <c r="B80">
        <f t="shared" ca="1" si="2"/>
        <v>2</v>
      </c>
      <c r="C80">
        <v>1</v>
      </c>
      <c r="D80" s="1">
        <v>8</v>
      </c>
    </row>
    <row r="81" spans="1:4" x14ac:dyDescent="0.15">
      <c r="A81">
        <f t="shared" ca="1" si="3"/>
        <v>6.5034668472177093E-2</v>
      </c>
      <c r="B81">
        <f t="shared" ca="1" si="2"/>
        <v>75</v>
      </c>
      <c r="C81">
        <v>1</v>
      </c>
      <c r="D81" s="1">
        <v>9</v>
      </c>
    </row>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印刷シート</vt:lpstr>
      <vt:lpstr>Sheet2</vt:lpstr>
      <vt:lpstr>Sheet3</vt:lpstr>
      <vt:lpstr>印刷シート!Print_Area</vt:lpstr>
      <vt:lpstr>データ</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2016-05-10T04:41:19Z</cp:lastPrinted>
  <dcterms:created xsi:type="dcterms:W3CDTF">2008-01-18T04:55:24Z</dcterms:created>
  <dcterms:modified xsi:type="dcterms:W3CDTF">2016-05-10T14:24:41Z</dcterms:modified>
</cp:coreProperties>
</file>